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asi\Desktop\UchebenPlan_Moderna\Version_6\"/>
    </mc:Choice>
  </mc:AlternateContent>
  <bookViews>
    <workbookView xWindow="-100" yWindow="-100" windowWidth="28995" windowHeight="15795"/>
  </bookViews>
  <sheets>
    <sheet name="учебен план" sheetId="1" r:id="rId1"/>
    <sheet name="справка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E9" i="2"/>
  <c r="I9" i="2"/>
  <c r="H9" i="2"/>
  <c r="F8" i="2"/>
  <c r="E8" i="2"/>
  <c r="I8" i="2"/>
  <c r="H8" i="2"/>
  <c r="H11" i="2" s="1"/>
  <c r="C8" i="2"/>
  <c r="C11" i="2" s="1"/>
  <c r="B8" i="2"/>
  <c r="D11" i="2"/>
  <c r="G11" i="2"/>
  <c r="J11" i="2"/>
  <c r="M11" i="2"/>
  <c r="P11" i="2"/>
  <c r="S11" i="2"/>
  <c r="V11" i="2"/>
  <c r="Y11" i="2"/>
  <c r="AB11" i="2"/>
  <c r="AE11" i="2"/>
  <c r="AH9" i="2"/>
  <c r="AH10" i="2"/>
  <c r="AH8" i="2"/>
  <c r="AC11" i="2"/>
  <c r="Q11" i="2"/>
  <c r="N11" i="2"/>
  <c r="AF10" i="2"/>
  <c r="K11" i="2"/>
  <c r="W11" i="2"/>
  <c r="Z11" i="2"/>
  <c r="T11" i="2"/>
  <c r="AG10" i="2"/>
  <c r="X11" i="2"/>
  <c r="O11" i="2"/>
  <c r="L11" i="2"/>
  <c r="AF8" i="2" l="1"/>
  <c r="AF9" i="2"/>
  <c r="F11" i="2"/>
  <c r="AH11" i="2"/>
  <c r="I11" i="2"/>
  <c r="E11" i="2"/>
  <c r="B11" i="2"/>
  <c r="AG9" i="2"/>
  <c r="AG8" i="2"/>
  <c r="AG11" i="2" l="1"/>
  <c r="AF11" i="2"/>
</calcChain>
</file>

<file path=xl/sharedStrings.xml><?xml version="1.0" encoding="utf-8"?>
<sst xmlns="http://schemas.openxmlformats.org/spreadsheetml/2006/main" count="260" uniqueCount="128">
  <si>
    <t>№</t>
  </si>
  <si>
    <t>ECTS – кредити</t>
  </si>
  <si>
    <t>Всичко</t>
  </si>
  <si>
    <t>Лекции</t>
  </si>
  <si>
    <t>Задължителни дисциплини</t>
  </si>
  <si>
    <t>семестър</t>
  </si>
  <si>
    <t>практически упр. / хоспетиране</t>
  </si>
  <si>
    <t>Часове - общ брой</t>
  </si>
  <si>
    <t xml:space="preserve">Семинарни занятия </t>
  </si>
  <si>
    <t xml:space="preserve">Седмична заетост </t>
  </si>
  <si>
    <t>Вид – З, И, Ф</t>
  </si>
  <si>
    <t>ECTS - кредити</t>
  </si>
  <si>
    <t>Начин на дипломиране</t>
  </si>
  <si>
    <t>Първа държавна сесия</t>
  </si>
  <si>
    <t>Втора държавна сесия</t>
  </si>
  <si>
    <t>Държавен изпит по ..........</t>
  </si>
  <si>
    <t>............</t>
  </si>
  <si>
    <t>Защита на дипломна работа</t>
  </si>
  <si>
    <t>Форма на оценяване* - и, то, ки, прод</t>
  </si>
  <si>
    <t>код на спец.</t>
  </si>
  <si>
    <t>Вид заетост</t>
  </si>
  <si>
    <t>Общо</t>
  </si>
  <si>
    <t>Общо:</t>
  </si>
  <si>
    <t>I семестър</t>
  </si>
  <si>
    <t>IІ семестър</t>
  </si>
  <si>
    <t>IІІ семестър</t>
  </si>
  <si>
    <t>ІV семестър</t>
  </si>
  <si>
    <t>V семестър</t>
  </si>
  <si>
    <t>VI семестър</t>
  </si>
  <si>
    <t>VII семестър</t>
  </si>
  <si>
    <t>VIII семестър</t>
  </si>
  <si>
    <t>IX семестър</t>
  </si>
  <si>
    <t>X семестър</t>
  </si>
  <si>
    <t>натоваре-ност (ч.)</t>
  </si>
  <si>
    <t xml:space="preserve">учебни практики </t>
  </si>
  <si>
    <t>мин. избираеми дисциплини</t>
  </si>
  <si>
    <t>бр.оценки</t>
  </si>
  <si>
    <t>брой часове за подготовка</t>
  </si>
  <si>
    <t xml:space="preserve">Придобита професионална квалификация:  </t>
  </si>
  <si>
    <t xml:space="preserve">Справка - извлечение от учебен план </t>
  </si>
  <si>
    <t>№ на решението на ФС:</t>
  </si>
  <si>
    <t>Декан:</t>
  </si>
  <si>
    <t>Софийски университет "Св. Климент Охридски"</t>
  </si>
  <si>
    <t>ECTS  кредити</t>
  </si>
  <si>
    <t>Натовареност,  ECTS-кредити и оценки по семестри</t>
  </si>
  <si>
    <t>код на дисциплината</t>
  </si>
  <si>
    <t>Наименование на учебната дисциплината</t>
  </si>
  <si>
    <t>Radiation Physics</t>
  </si>
  <si>
    <t>3+1+3</t>
  </si>
  <si>
    <t>и</t>
  </si>
  <si>
    <t xml:space="preserve">Statistics in Medicine </t>
  </si>
  <si>
    <t>З</t>
  </si>
  <si>
    <t>2+2+0</t>
  </si>
  <si>
    <t>Anatomy and Physiology for Medical Physicists</t>
  </si>
  <si>
    <t>2+0+2</t>
  </si>
  <si>
    <t>Biophysics</t>
  </si>
  <si>
    <t xml:space="preserve">Dosimetry and Radiation Protection </t>
  </si>
  <si>
    <t>3+0+3</t>
  </si>
  <si>
    <t xml:space="preserve">Medical diagnostic nonionizing methods (US and MRI) </t>
  </si>
  <si>
    <t>3+0+2</t>
  </si>
  <si>
    <t xml:space="preserve">Physics of Diagnostic Radiology </t>
  </si>
  <si>
    <t>3+0+1</t>
  </si>
  <si>
    <t>Radiation Therapy Physics</t>
  </si>
  <si>
    <t>2+0+1</t>
  </si>
  <si>
    <t>за випуска, започнал през   2022/2023   уч.година</t>
  </si>
  <si>
    <t>MC modelling of radiation transport</t>
  </si>
  <si>
    <t>2+1+0</t>
  </si>
  <si>
    <t>Medical imaging fundamentals</t>
  </si>
  <si>
    <t>Radiation treatment planning</t>
  </si>
  <si>
    <t>Detectors of ionizing radiation</t>
  </si>
  <si>
    <t>Environmental radioactivity</t>
  </si>
  <si>
    <t xml:space="preserve">Modelling of biomolecular interactions </t>
  </si>
  <si>
    <t>Electronics in medicine</t>
  </si>
  <si>
    <t>Project management in medical physics</t>
  </si>
  <si>
    <t>Laser Technologies in medicine</t>
  </si>
  <si>
    <t>Materials for Biomedical Applications</t>
  </si>
  <si>
    <t>И</t>
  </si>
  <si>
    <t>2,3</t>
  </si>
  <si>
    <t>Специалност "MEDICAL PHYSICS" /  магистърска програма "MEDICAL PHYSICS"</t>
  </si>
  <si>
    <t xml:space="preserve">Physics of nuclear medicine </t>
  </si>
  <si>
    <t>форма на обучение - редовно обучение, срок на обучение 3 семестъра</t>
  </si>
  <si>
    <t>M</t>
  </si>
  <si>
    <r>
      <t xml:space="preserve">Избираеми дисциплини </t>
    </r>
    <r>
      <rPr>
        <i/>
        <sz val="11"/>
        <rFont val="Arial"/>
        <family val="2"/>
        <charset val="204"/>
      </rPr>
      <t xml:space="preserve">– избраните дисциплини трябва да носят минимум 20 кредита. </t>
    </r>
  </si>
  <si>
    <t>През втори семестър трябва да бъдат избрани  минимум 2 избираеми дисциплини за 10 кредита.</t>
  </si>
  <si>
    <t>През трети семестър трябва да бъдат избрани минимум  2 избираеми дисциплини за 10 кредита.</t>
  </si>
  <si>
    <t>Master of Science in Medical physics (Магистър по физика - Медицинска физика)</t>
  </si>
  <si>
    <t>Преподавател</t>
  </si>
  <si>
    <t>Афилиация</t>
  </si>
  <si>
    <t>СУ "Св. Климент Охридски"</t>
  </si>
  <si>
    <t>доц. д-р Калин Гладнишки</t>
  </si>
  <si>
    <t>Проф.  А. Пашов</t>
  </si>
  <si>
    <t>преподавател от БФ</t>
  </si>
  <si>
    <t>СУ, ФзФ</t>
  </si>
  <si>
    <t>СУ, БФ</t>
  </si>
  <si>
    <t>доц. д-р Катерина Стоичкова</t>
  </si>
  <si>
    <t>проф. Д. Пресиянов, гл. ас. д-р Страхил Георгиев</t>
  </si>
  <si>
    <t>д-р Емил Георгиев</t>
  </si>
  <si>
    <t>Болница "Токуда"</t>
  </si>
  <si>
    <t>д-р Анна Загорска</t>
  </si>
  <si>
    <t xml:space="preserve">д-р Павел Ставрев </t>
  </si>
  <si>
    <t>д-р Д. Костова-Лефтерова</t>
  </si>
  <si>
    <t>доц. д-р  Кр. Митев, доц д-р Борислав Павлов</t>
  </si>
  <si>
    <t>доц.  д-р Кр. Митев</t>
  </si>
  <si>
    <t>доц.  д-р Кр. Митев, Б. Антонов, Д. Пенев</t>
  </si>
  <si>
    <t>СУ, ФзФ; СБАЛО</t>
  </si>
  <si>
    <t xml:space="preserve">проф. Д. Пресиянов, гл. ас. Ст. Георгиев </t>
  </si>
  <si>
    <t>доц. д-р П. Петков</t>
  </si>
  <si>
    <t>доц. д-р Станимир Колев</t>
  </si>
  <si>
    <t>доц. д-р Борислав Павлов</t>
  </si>
  <si>
    <t>преподавател от ПУ</t>
  </si>
  <si>
    <t>гл. ас д-р Николай Димитров</t>
  </si>
  <si>
    <t>ПУ "Паисий Хилендарски"</t>
  </si>
  <si>
    <t>гл. ас. д-р Мариана Шопова</t>
  </si>
  <si>
    <t>доц. д-р Стоил Иванов</t>
  </si>
  <si>
    <t>доц. д-р Атанас Арнаудов, гл. ас. д-р Младен Найденов</t>
  </si>
  <si>
    <t>доц. д-р Тодорка Димитрова</t>
  </si>
  <si>
    <t>доц. д-р Гинка Екснер, доц. д-р Тодорка Димитрова</t>
  </si>
  <si>
    <t>доц. д-р Тодорка Димитрова, ас. Гергана Христозова</t>
  </si>
  <si>
    <t>доц. д-р Гинка Екснер, ас. Ангел Чекишев</t>
  </si>
  <si>
    <t>Преподавател от СУ</t>
  </si>
  <si>
    <t>доц. д-р Силвия Стоянова</t>
  </si>
  <si>
    <t>доц. д-р Диана Дакова, гл. ас. д-р Анелия Дакова</t>
  </si>
  <si>
    <t>доц. д-р Мария Марудова, доц. д-р Ася Виранева</t>
  </si>
  <si>
    <t>ПУ, ФТФ</t>
  </si>
  <si>
    <t>ПУ, БФ</t>
  </si>
  <si>
    <t>гл. ас. д-р Мариана Шопова, ас. Гергана Христозова</t>
  </si>
  <si>
    <t>доц. д-р Гинка Екснер</t>
  </si>
  <si>
    <t>доц. д-р Надежда Кафадарова, доц. д-р Сотир Сотиров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</si>
</sst>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i/>
      <sz val="11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ahoma"/>
      <family val="2"/>
      <charset val="204"/>
    </font>
    <font>
      <sz val="12"/>
      <name val="Arial"/>
      <family val="2"/>
      <charset val="204"/>
    </font>
    <font>
      <b/>
      <sz val="14"/>
      <name val="Calibri"/>
      <family val="2"/>
    </font>
    <font>
      <sz val="10"/>
      <name val="Arial"/>
      <family val="2"/>
    </font>
    <font>
      <sz val="10"/>
      <name val="Calibri"/>
      <family val="2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i/>
      <sz val="11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22"/>
      </top>
      <bottom style="medium">
        <color indexed="64"/>
      </bottom>
      <diagonal/>
    </border>
    <border>
      <left/>
      <right style="medium">
        <color indexed="64"/>
      </right>
      <top style="medium">
        <color indexed="22"/>
      </top>
      <bottom style="medium">
        <color indexed="64"/>
      </bottom>
      <diagonal/>
    </border>
    <border>
      <left/>
      <right style="medium">
        <color indexed="55"/>
      </right>
      <top style="medium">
        <color indexed="64"/>
      </top>
      <bottom style="medium">
        <color indexed="22"/>
      </bottom>
      <diagonal/>
    </border>
    <border>
      <left style="medium">
        <color indexed="55"/>
      </left>
      <right style="medium">
        <color indexed="55"/>
      </right>
      <top style="medium">
        <color indexed="64"/>
      </top>
      <bottom style="medium">
        <color indexed="22"/>
      </bottom>
      <diagonal/>
    </border>
    <border>
      <left style="medium">
        <color indexed="55"/>
      </left>
      <right style="medium">
        <color indexed="64"/>
      </right>
      <top style="medium">
        <color indexed="64"/>
      </top>
      <bottom style="medium">
        <color indexed="22"/>
      </bottom>
      <diagonal/>
    </border>
    <border>
      <left style="medium">
        <color indexed="55"/>
      </left>
      <right style="medium">
        <color indexed="55"/>
      </right>
      <top style="medium">
        <color indexed="22"/>
      </top>
      <bottom style="medium">
        <color indexed="22"/>
      </bottom>
      <diagonal/>
    </border>
    <border>
      <left style="medium">
        <color indexed="55"/>
      </left>
      <right style="medium">
        <color indexed="64"/>
      </right>
      <top style="medium">
        <color indexed="22"/>
      </top>
      <bottom style="medium">
        <color indexed="22"/>
      </bottom>
      <diagonal/>
    </border>
    <border>
      <left style="medium">
        <color indexed="55"/>
      </left>
      <right style="medium">
        <color indexed="55"/>
      </right>
      <top style="medium">
        <color indexed="22"/>
      </top>
      <bottom style="medium">
        <color indexed="64"/>
      </bottom>
      <diagonal/>
    </border>
    <border>
      <left style="medium">
        <color indexed="55"/>
      </left>
      <right style="medium">
        <color indexed="64"/>
      </right>
      <top style="medium">
        <color indexed="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22"/>
      </right>
      <top/>
      <bottom style="medium">
        <color indexed="64"/>
      </bottom>
      <diagonal/>
    </border>
    <border>
      <left style="medium">
        <color indexed="22"/>
      </left>
      <right style="medium">
        <color indexed="64"/>
      </right>
      <top/>
      <bottom style="medium">
        <color indexed="64"/>
      </bottom>
      <diagonal/>
    </border>
    <border>
      <left style="medium">
        <color indexed="22"/>
      </left>
      <right style="medium">
        <color indexed="22"/>
      </right>
      <top style="medium">
        <color indexed="64"/>
      </top>
      <bottom style="medium">
        <color indexed="64"/>
      </bottom>
      <diagonal/>
    </border>
    <border>
      <left style="medium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22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5"/>
      </left>
      <right style="medium">
        <color indexed="55"/>
      </right>
      <top/>
      <bottom style="medium">
        <color indexed="22"/>
      </bottom>
      <diagonal/>
    </border>
    <border>
      <left style="medium">
        <color indexed="55"/>
      </left>
      <right style="medium">
        <color indexed="64"/>
      </right>
      <top/>
      <bottom style="medium">
        <color indexed="22"/>
      </bottom>
      <diagonal/>
    </border>
    <border>
      <left style="medium">
        <color indexed="22"/>
      </left>
      <right style="medium">
        <color indexed="22"/>
      </right>
      <top/>
      <bottom/>
      <diagonal/>
    </border>
    <border>
      <left style="medium">
        <color indexed="22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22"/>
      </right>
      <top/>
      <bottom/>
      <diagonal/>
    </border>
    <border>
      <left style="medium">
        <color indexed="22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22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22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22"/>
      </bottom>
      <diagonal/>
    </border>
    <border>
      <left/>
      <right style="medium">
        <color indexed="64"/>
      </right>
      <top/>
      <bottom style="medium">
        <color indexed="22"/>
      </bottom>
      <diagonal/>
    </border>
    <border>
      <left/>
      <right style="medium">
        <color indexed="64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22"/>
      </top>
      <bottom style="medium">
        <color indexed="64"/>
      </bottom>
      <diagonal/>
    </border>
    <border>
      <left style="thin">
        <color indexed="22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theme="0" tint="-0.24994659260841701"/>
      </right>
      <top style="medium">
        <color indexed="64"/>
      </top>
      <bottom style="medium">
        <color indexed="64"/>
      </bottom>
      <diagonal/>
    </border>
    <border>
      <left/>
      <right style="medium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medium">
        <color theme="0" tint="-0.34998626667073579"/>
      </left>
      <right style="medium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0" fillId="0" borderId="0" xfId="0" applyBorder="1"/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6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0" fillId="0" borderId="0" xfId="0" applyAlignment="1"/>
    <xf numFmtId="0" fontId="0" fillId="0" borderId="0" xfId="0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9" fillId="0" borderId="16" xfId="0" applyFont="1" applyBorder="1" applyAlignment="1">
      <alignment horizontal="right" vertical="center" wrapText="1"/>
    </xf>
    <xf numFmtId="0" fontId="10" fillId="0" borderId="22" xfId="0" applyFont="1" applyBorder="1" applyAlignment="1" applyProtection="1">
      <alignment horizontal="center" textRotation="90" wrapText="1"/>
    </xf>
    <xf numFmtId="0" fontId="10" fillId="0" borderId="20" xfId="0" applyFont="1" applyBorder="1" applyAlignment="1" applyProtection="1">
      <alignment horizontal="center" textRotation="90" wrapText="1"/>
    </xf>
    <xf numFmtId="0" fontId="0" fillId="0" borderId="21" xfId="0" applyBorder="1" applyAlignment="1" applyProtection="1">
      <alignment horizontal="center" textRotation="90"/>
    </xf>
    <xf numFmtId="0" fontId="1" fillId="0" borderId="4" xfId="0" applyFont="1" applyBorder="1" applyAlignment="1" applyProtection="1">
      <alignment horizontal="center" vertical="center" textRotation="90" wrapText="1"/>
      <protection locked="0"/>
    </xf>
    <xf numFmtId="0" fontId="0" fillId="0" borderId="4" xfId="0" applyBorder="1" applyAlignment="1" applyProtection="1">
      <alignment horizontal="center" vertical="center" textRotation="90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28" xfId="0" applyFont="1" applyBorder="1" applyAlignment="1">
      <alignment vertical="top" wrapText="1"/>
    </xf>
    <xf numFmtId="0" fontId="2" fillId="0" borderId="29" xfId="0" applyFont="1" applyBorder="1" applyAlignment="1">
      <alignment vertical="top" wrapText="1"/>
    </xf>
    <xf numFmtId="0" fontId="2" fillId="0" borderId="30" xfId="0" applyFont="1" applyBorder="1" applyAlignment="1">
      <alignment vertical="top" wrapText="1"/>
    </xf>
    <xf numFmtId="0" fontId="2" fillId="0" borderId="55" xfId="0" applyFont="1" applyBorder="1" applyAlignment="1">
      <alignment vertical="top" wrapText="1"/>
    </xf>
    <xf numFmtId="0" fontId="2" fillId="0" borderId="56" xfId="0" applyFont="1" applyBorder="1" applyAlignment="1">
      <alignment vertical="top" wrapText="1"/>
    </xf>
    <xf numFmtId="0" fontId="2" fillId="2" borderId="31" xfId="0" applyFont="1" applyFill="1" applyBorder="1" applyAlignment="1">
      <alignment vertical="top" wrapText="1"/>
    </xf>
    <xf numFmtId="0" fontId="2" fillId="2" borderId="32" xfId="0" applyFont="1" applyFill="1" applyBorder="1" applyAlignment="1">
      <alignment vertical="top" wrapText="1"/>
    </xf>
    <xf numFmtId="0" fontId="2" fillId="2" borderId="57" xfId="0" applyFont="1" applyFill="1" applyBorder="1" applyAlignment="1">
      <alignment vertical="top" wrapText="1"/>
    </xf>
    <xf numFmtId="0" fontId="15" fillId="0" borderId="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wrapText="1"/>
    </xf>
    <xf numFmtId="0" fontId="15" fillId="0" borderId="15" xfId="0" applyFont="1" applyBorder="1" applyAlignment="1">
      <alignment horizontal="center"/>
    </xf>
    <xf numFmtId="0" fontId="2" fillId="0" borderId="34" xfId="0" applyFont="1" applyBorder="1" applyAlignment="1">
      <alignment vertical="top"/>
    </xf>
    <xf numFmtId="0" fontId="2" fillId="0" borderId="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 readingOrder="1"/>
    </xf>
    <xf numFmtId="0" fontId="2" fillId="0" borderId="0" xfId="0" applyFont="1" applyBorder="1" applyAlignment="1">
      <alignment horizontal="center" wrapText="1"/>
    </xf>
    <xf numFmtId="0" fontId="17" fillId="3" borderId="34" xfId="0" applyFont="1" applyFill="1" applyBorder="1" applyAlignment="1">
      <alignment horizontal="center" wrapText="1" readingOrder="1"/>
    </xf>
    <xf numFmtId="0" fontId="15" fillId="0" borderId="0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36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5" fillId="0" borderId="38" xfId="0" applyFont="1" applyFill="1" applyBorder="1" applyAlignment="1">
      <alignment horizontal="center" vertical="center" wrapText="1"/>
    </xf>
    <xf numFmtId="0" fontId="1" fillId="0" borderId="60" xfId="0" applyFont="1" applyBorder="1" applyAlignment="1">
      <alignment horizontal="center" wrapText="1"/>
    </xf>
    <xf numFmtId="0" fontId="18" fillId="0" borderId="36" xfId="0" applyFont="1" applyFill="1" applyBorder="1" applyAlignment="1">
      <alignment horizontal="center" vertical="center"/>
    </xf>
    <xf numFmtId="0" fontId="15" fillId="0" borderId="36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/>
    </xf>
    <xf numFmtId="0" fontId="20" fillId="0" borderId="40" xfId="0" applyFont="1" applyFill="1" applyBorder="1" applyAlignment="1">
      <alignment horizontal="center" vertical="center" wrapText="1" readingOrder="1"/>
    </xf>
    <xf numFmtId="0" fontId="17" fillId="3" borderId="41" xfId="0" applyFont="1" applyFill="1" applyBorder="1" applyAlignment="1">
      <alignment horizontal="center" wrapText="1" readingOrder="1"/>
    </xf>
    <xf numFmtId="0" fontId="15" fillId="0" borderId="42" xfId="0" applyFont="1" applyBorder="1" applyAlignment="1">
      <alignment horizontal="center"/>
    </xf>
    <xf numFmtId="0" fontId="15" fillId="0" borderId="43" xfId="0" applyFont="1" applyBorder="1" applyAlignment="1">
      <alignment horizontal="center"/>
    </xf>
    <xf numFmtId="0" fontId="15" fillId="0" borderId="44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2" fillId="0" borderId="34" xfId="0" applyFont="1" applyBorder="1" applyAlignment="1">
      <alignment horizontal="center" vertical="top" wrapText="1"/>
    </xf>
    <xf numFmtId="0" fontId="2" fillId="0" borderId="34" xfId="0" applyFont="1" applyBorder="1" applyAlignment="1">
      <alignment vertical="top" wrapText="1"/>
    </xf>
    <xf numFmtId="0" fontId="2" fillId="0" borderId="34" xfId="0" applyFont="1" applyBorder="1" applyAlignment="1">
      <alignment horizontal="center" vertical="center" wrapText="1"/>
    </xf>
    <xf numFmtId="0" fontId="0" fillId="0" borderId="34" xfId="0" applyBorder="1"/>
    <xf numFmtId="0" fontId="16" fillId="0" borderId="37" xfId="0" applyFont="1" applyFill="1" applyBorder="1" applyAlignment="1">
      <alignment horizontal="center" vertical="center" wrapText="1" readingOrder="1"/>
    </xf>
    <xf numFmtId="0" fontId="16" fillId="0" borderId="38" xfId="0" applyFont="1" applyFill="1" applyBorder="1" applyAlignment="1">
      <alignment horizontal="center" vertical="center" wrapText="1" readingOrder="1"/>
    </xf>
    <xf numFmtId="0" fontId="16" fillId="0" borderId="45" xfId="0" applyFont="1" applyFill="1" applyBorder="1" applyAlignment="1">
      <alignment horizontal="center" vertical="center" wrapText="1" readingOrder="1"/>
    </xf>
    <xf numFmtId="0" fontId="1" fillId="0" borderId="37" xfId="0" applyFont="1" applyBorder="1" applyAlignment="1">
      <alignment horizontal="center" wrapText="1"/>
    </xf>
    <xf numFmtId="0" fontId="1" fillId="0" borderId="38" xfId="0" applyFont="1" applyBorder="1" applyAlignment="1">
      <alignment horizontal="center" wrapText="1"/>
    </xf>
    <xf numFmtId="0" fontId="1" fillId="0" borderId="45" xfId="0" applyFont="1" applyBorder="1" applyAlignment="1">
      <alignment horizontal="center" wrapText="1"/>
    </xf>
    <xf numFmtId="0" fontId="21" fillId="0" borderId="46" xfId="0" applyFont="1" applyFill="1" applyBorder="1" applyAlignment="1">
      <alignment horizontal="center" vertical="center" wrapText="1" readingOrder="1"/>
    </xf>
    <xf numFmtId="0" fontId="2" fillId="0" borderId="0" xfId="0" applyFont="1" applyBorder="1" applyAlignment="1">
      <alignment vertical="top"/>
    </xf>
    <xf numFmtId="0" fontId="22" fillId="0" borderId="34" xfId="0" applyFont="1" applyBorder="1" applyAlignment="1">
      <alignment vertical="top"/>
    </xf>
    <xf numFmtId="0" fontId="15" fillId="0" borderId="0" xfId="0" applyFont="1"/>
    <xf numFmtId="0" fontId="15" fillId="0" borderId="61" xfId="0" applyFont="1" applyBorder="1"/>
    <xf numFmtId="0" fontId="16" fillId="0" borderId="61" xfId="0" applyFont="1" applyFill="1" applyBorder="1" applyAlignment="1">
      <alignment horizontal="center" vertical="center" wrapText="1" readingOrder="1"/>
    </xf>
    <xf numFmtId="0" fontId="24" fillId="0" borderId="61" xfId="0" applyFont="1" applyFill="1" applyBorder="1" applyAlignment="1">
      <alignment horizontal="center" vertical="center" wrapText="1" readingOrder="1"/>
    </xf>
    <xf numFmtId="0" fontId="15" fillId="0" borderId="61" xfId="0" applyFont="1" applyBorder="1" applyAlignment="1">
      <alignment horizontal="center" vertical="center" readingOrder="1"/>
    </xf>
    <xf numFmtId="0" fontId="15" fillId="0" borderId="61" xfId="0" applyFont="1" applyFill="1" applyBorder="1" applyAlignment="1">
      <alignment horizontal="center" vertical="center" readingOrder="1"/>
    </xf>
    <xf numFmtId="0" fontId="24" fillId="3" borderId="61" xfId="0" applyFont="1" applyFill="1" applyBorder="1" applyAlignment="1">
      <alignment horizontal="center" vertical="center" wrapText="1" readingOrder="1"/>
    </xf>
    <xf numFmtId="0" fontId="15" fillId="0" borderId="0" xfId="0" applyFont="1" applyBorder="1"/>
    <xf numFmtId="0" fontId="25" fillId="3" borderId="61" xfId="0" applyFont="1" applyFill="1" applyBorder="1" applyAlignment="1">
      <alignment horizontal="center" vertical="center" wrapText="1" readingOrder="1"/>
    </xf>
    <xf numFmtId="0" fontId="26" fillId="0" borderId="61" xfId="0" applyFont="1" applyBorder="1" applyAlignment="1">
      <alignment horizontal="center" vertical="center" wrapText="1" readingOrder="1"/>
    </xf>
    <xf numFmtId="0" fontId="0" fillId="0" borderId="61" xfId="0" applyBorder="1"/>
    <xf numFmtId="0" fontId="0" fillId="0" borderId="0" xfId="0" applyBorder="1" applyAlignment="1">
      <alignment horizontal="center" vertical="center"/>
    </xf>
    <xf numFmtId="0" fontId="23" fillId="0" borderId="64" xfId="0" applyFont="1" applyBorder="1" applyAlignment="1">
      <alignment horizontal="center" vertical="center"/>
    </xf>
    <xf numFmtId="0" fontId="23" fillId="0" borderId="65" xfId="0" applyFont="1" applyBorder="1" applyAlignment="1">
      <alignment horizontal="center" vertical="center"/>
    </xf>
    <xf numFmtId="0" fontId="27" fillId="0" borderId="61" xfId="0" applyFont="1" applyFill="1" applyBorder="1" applyAlignment="1">
      <alignment horizontal="center" vertical="center" wrapText="1" readingOrder="1"/>
    </xf>
    <xf numFmtId="0" fontId="27" fillId="0" borderId="61" xfId="0" applyFont="1" applyBorder="1" applyAlignment="1">
      <alignment horizontal="center" vertical="center" readingOrder="1"/>
    </xf>
    <xf numFmtId="0" fontId="28" fillId="0" borderId="61" xfId="0" applyFont="1" applyFill="1" applyBorder="1" applyAlignment="1">
      <alignment horizontal="center" vertical="center" wrapText="1" readingOrder="1"/>
    </xf>
    <xf numFmtId="0" fontId="27" fillId="0" borderId="61" xfId="0" applyFont="1" applyFill="1" applyBorder="1" applyAlignment="1">
      <alignment horizontal="center" vertical="center" readingOrder="1"/>
    </xf>
    <xf numFmtId="0" fontId="28" fillId="3" borderId="61" xfId="0" applyFont="1" applyFill="1" applyBorder="1" applyAlignment="1">
      <alignment horizontal="center" vertical="center" wrapText="1" readingOrder="1"/>
    </xf>
    <xf numFmtId="0" fontId="27" fillId="0" borderId="0" xfId="0" applyFont="1"/>
    <xf numFmtId="0" fontId="27" fillId="0" borderId="0" xfId="0" applyFont="1" applyBorder="1"/>
    <xf numFmtId="0" fontId="27" fillId="0" borderId="61" xfId="0" applyFont="1" applyBorder="1" applyAlignment="1">
      <alignment horizontal="center" vertical="center" wrapText="1" readingOrder="1"/>
    </xf>
    <xf numFmtId="0" fontId="27" fillId="0" borderId="61" xfId="0" applyFont="1" applyBorder="1" applyAlignment="1">
      <alignment horizontal="center"/>
    </xf>
    <xf numFmtId="0" fontId="27" fillId="0" borderId="61" xfId="0" applyFont="1" applyBorder="1"/>
    <xf numFmtId="0" fontId="23" fillId="0" borderId="62" xfId="0" applyFont="1" applyBorder="1" applyAlignment="1">
      <alignment horizontal="center" vertical="center"/>
    </xf>
    <xf numFmtId="0" fontId="23" fillId="0" borderId="6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5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7" xfId="0" applyFont="1" applyBorder="1" applyAlignment="1" applyProtection="1">
      <alignment horizontal="center" vertical="center" textRotation="90" wrapText="1"/>
      <protection locked="0"/>
    </xf>
    <xf numFmtId="0" fontId="0" fillId="0" borderId="16" xfId="0" applyBorder="1" applyAlignment="1" applyProtection="1">
      <alignment horizontal="center" vertical="center" textRotation="90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1" fillId="0" borderId="47" xfId="0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protection locked="0"/>
    </xf>
    <xf numFmtId="0" fontId="0" fillId="0" borderId="30" xfId="0" applyBorder="1" applyAlignment="1" applyProtection="1">
      <protection locked="0"/>
    </xf>
    <xf numFmtId="0" fontId="1" fillId="0" borderId="4" xfId="0" applyFont="1" applyBorder="1" applyAlignment="1" applyProtection="1">
      <alignment horizontal="center" vertical="center" textRotation="90" wrapText="1"/>
      <protection locked="0"/>
    </xf>
    <xf numFmtId="0" fontId="0" fillId="0" borderId="4" xfId="0" applyBorder="1" applyAlignment="1" applyProtection="1">
      <alignment horizontal="center" vertical="center" textRotation="90" wrapText="1"/>
      <protection locked="0"/>
    </xf>
    <xf numFmtId="0" fontId="3" fillId="2" borderId="47" xfId="0" applyFont="1" applyFill="1" applyBorder="1" applyAlignment="1" applyProtection="1">
      <alignment horizontal="center" vertical="center" textRotation="90" wrapText="1"/>
      <protection locked="0"/>
    </xf>
    <xf numFmtId="0" fontId="3" fillId="0" borderId="4" xfId="0" applyFont="1" applyBorder="1" applyAlignment="1">
      <alignment vertical="top" wrapText="1"/>
    </xf>
    <xf numFmtId="0" fontId="0" fillId="0" borderId="4" xfId="0" applyBorder="1" applyAlignment="1"/>
    <xf numFmtId="0" fontId="1" fillId="0" borderId="48" xfId="0" applyFont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2" fillId="0" borderId="32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top" wrapText="1"/>
    </xf>
    <xf numFmtId="0" fontId="2" fillId="0" borderId="30" xfId="0" applyFont="1" applyBorder="1" applyAlignment="1" applyProtection="1">
      <alignment horizontal="center" vertical="top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textRotation="90" wrapText="1"/>
    </xf>
    <xf numFmtId="0" fontId="15" fillId="0" borderId="52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Border="1" applyAlignment="1">
      <alignment horizontal="center"/>
    </xf>
    <xf numFmtId="0" fontId="2" fillId="0" borderId="35" xfId="0" applyFont="1" applyBorder="1" applyAlignment="1" applyProtection="1">
      <alignment horizontal="center" vertical="top" wrapText="1"/>
    </xf>
    <xf numFmtId="0" fontId="2" fillId="2" borderId="53" xfId="0" applyFont="1" applyFill="1" applyBorder="1" applyAlignment="1" applyProtection="1">
      <alignment horizontal="center" vertical="top" wrapText="1"/>
    </xf>
    <xf numFmtId="0" fontId="2" fillId="2" borderId="2" xfId="0" applyFont="1" applyFill="1" applyBorder="1" applyAlignment="1" applyProtection="1">
      <alignment horizontal="center" vertical="top" wrapText="1"/>
    </xf>
    <xf numFmtId="0" fontId="2" fillId="2" borderId="30" xfId="0" applyFont="1" applyFill="1" applyBorder="1" applyAlignment="1" applyProtection="1">
      <alignment horizontal="center" vertical="top" wrapText="1"/>
    </xf>
    <xf numFmtId="0" fontId="0" fillId="0" borderId="2" xfId="0" applyBorder="1" applyAlignment="1" applyProtection="1">
      <alignment horizontal="center" vertical="top" wrapText="1"/>
    </xf>
    <xf numFmtId="0" fontId="0" fillId="0" borderId="30" xfId="0" applyBorder="1" applyAlignment="1" applyProtection="1">
      <alignment horizontal="center" vertical="top" wrapText="1"/>
    </xf>
    <xf numFmtId="0" fontId="2" fillId="2" borderId="3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0" xfId="0" applyFont="1" applyFill="1" applyBorder="1" applyAlignment="1">
      <alignment horizontal="center" vertical="top" wrapText="1"/>
    </xf>
    <xf numFmtId="0" fontId="2" fillId="0" borderId="47" xfId="0" applyFont="1" applyBorder="1" applyAlignment="1" applyProtection="1">
      <alignment horizontal="center" vertical="center" wrapText="1"/>
    </xf>
    <xf numFmtId="0" fontId="2" fillId="0" borderId="54" xfId="0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" fillId="0" borderId="4" xfId="0" applyFont="1" applyBorder="1" applyAlignment="1"/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zoomScale="60" zoomScaleNormal="60" workbookViewId="0">
      <selection activeCell="A31" sqref="A31:XFD51"/>
    </sheetView>
  </sheetViews>
  <sheetFormatPr defaultRowHeight="13" x14ac:dyDescent="0.6"/>
  <cols>
    <col min="1" max="1" width="4.86328125" customWidth="1"/>
    <col min="2" max="5" width="2.26953125" customWidth="1"/>
    <col min="6" max="6" width="47.58984375" bestFit="1" customWidth="1"/>
    <col min="7" max="7" width="7.58984375" style="6" customWidth="1"/>
    <col min="8" max="8" width="7.1328125" style="2" customWidth="1"/>
    <col min="9" max="11" width="6.26953125" style="2" customWidth="1"/>
    <col min="12" max="13" width="7.26953125" customWidth="1"/>
    <col min="14" max="14" width="8.7265625" customWidth="1"/>
    <col min="15" max="15" width="8.86328125" customWidth="1"/>
    <col min="17" max="17" width="21.1328125" bestFit="1" customWidth="1"/>
    <col min="18" max="18" width="20" bestFit="1" customWidth="1"/>
    <col min="20" max="20" width="36.1796875" customWidth="1"/>
    <col min="21" max="21" width="18.40625" bestFit="1" customWidth="1"/>
  </cols>
  <sheetData>
    <row r="1" spans="1:25" ht="17.25" customHeight="1" x14ac:dyDescent="0.6">
      <c r="A1" s="19"/>
      <c r="B1" s="20"/>
      <c r="C1" s="20"/>
      <c r="D1" s="20"/>
      <c r="E1" s="20"/>
      <c r="F1" s="130" t="s">
        <v>78</v>
      </c>
      <c r="G1" s="131"/>
      <c r="H1" s="131"/>
      <c r="I1" s="131"/>
      <c r="J1" s="131"/>
      <c r="K1" s="131"/>
      <c r="L1" s="131"/>
      <c r="M1" s="131"/>
      <c r="N1" s="131"/>
      <c r="O1" s="131"/>
    </row>
    <row r="2" spans="1:25" ht="21.75" customHeight="1" thickBot="1" x14ac:dyDescent="0.75">
      <c r="A2" s="132" t="s">
        <v>19</v>
      </c>
      <c r="B2" s="132"/>
      <c r="C2" s="132"/>
      <c r="D2" s="132"/>
      <c r="E2" s="132"/>
      <c r="F2" s="133" t="s">
        <v>64</v>
      </c>
      <c r="G2" s="134"/>
      <c r="H2" s="134"/>
      <c r="I2" s="134"/>
      <c r="J2" s="134"/>
      <c r="K2" s="134"/>
      <c r="L2" s="134"/>
      <c r="M2" s="134"/>
      <c r="N2" s="134"/>
      <c r="O2" s="134"/>
    </row>
    <row r="3" spans="1:25" ht="13.75" thickBot="1" x14ac:dyDescent="0.75">
      <c r="A3" s="137" t="s">
        <v>0</v>
      </c>
      <c r="B3" s="149" t="s">
        <v>45</v>
      </c>
      <c r="C3" s="150"/>
      <c r="D3" s="150"/>
      <c r="E3" s="151"/>
      <c r="F3" s="137" t="s">
        <v>46</v>
      </c>
      <c r="G3" s="144" t="s">
        <v>10</v>
      </c>
      <c r="H3" s="144" t="s">
        <v>5</v>
      </c>
      <c r="I3" s="139" t="s">
        <v>43</v>
      </c>
      <c r="J3" s="141" t="s">
        <v>7</v>
      </c>
      <c r="K3" s="142"/>
      <c r="L3" s="142"/>
      <c r="M3" s="143"/>
      <c r="N3" s="146" t="s">
        <v>9</v>
      </c>
      <c r="O3" s="135" t="s">
        <v>18</v>
      </c>
      <c r="Q3" s="128" t="s">
        <v>88</v>
      </c>
      <c r="R3" s="129"/>
      <c r="T3" s="128" t="s">
        <v>111</v>
      </c>
      <c r="U3" s="129"/>
    </row>
    <row r="4" spans="1:25" ht="67.5" customHeight="1" thickBot="1" x14ac:dyDescent="0.75">
      <c r="A4" s="138"/>
      <c r="B4" s="152"/>
      <c r="C4" s="153"/>
      <c r="D4" s="153"/>
      <c r="E4" s="154"/>
      <c r="F4" s="138"/>
      <c r="G4" s="145"/>
      <c r="H4" s="145"/>
      <c r="I4" s="140"/>
      <c r="J4" s="36" t="s">
        <v>2</v>
      </c>
      <c r="K4" s="36" t="s">
        <v>3</v>
      </c>
      <c r="L4" s="36" t="s">
        <v>8</v>
      </c>
      <c r="M4" s="37" t="s">
        <v>6</v>
      </c>
      <c r="N4" s="136"/>
      <c r="O4" s="136"/>
      <c r="Q4" s="116" t="s">
        <v>86</v>
      </c>
      <c r="R4" s="117" t="s">
        <v>87</v>
      </c>
      <c r="S4" s="9"/>
      <c r="T4" s="116" t="s">
        <v>86</v>
      </c>
      <c r="U4" s="117" t="s">
        <v>87</v>
      </c>
      <c r="V4" s="9"/>
      <c r="W4" s="9"/>
      <c r="X4" s="9"/>
      <c r="Y4" s="9"/>
    </row>
    <row r="5" spans="1:25" s="6" customFormat="1" ht="13.75" thickBot="1" x14ac:dyDescent="0.75">
      <c r="A5" s="38">
        <v>1</v>
      </c>
      <c r="B5" s="155">
        <v>2</v>
      </c>
      <c r="C5" s="156"/>
      <c r="D5" s="156"/>
      <c r="E5" s="157"/>
      <c r="F5" s="38">
        <v>3</v>
      </c>
      <c r="G5" s="38">
        <v>4</v>
      </c>
      <c r="H5" s="38">
        <v>5</v>
      </c>
      <c r="I5" s="38">
        <v>6</v>
      </c>
      <c r="J5" s="38">
        <v>7</v>
      </c>
      <c r="K5" s="38">
        <v>8</v>
      </c>
      <c r="L5" s="38">
        <v>9</v>
      </c>
      <c r="M5" s="38">
        <v>10</v>
      </c>
      <c r="N5" s="38">
        <v>11</v>
      </c>
      <c r="O5" s="38">
        <v>12</v>
      </c>
      <c r="S5" s="115"/>
      <c r="V5" s="115"/>
      <c r="W5" s="115"/>
      <c r="X5" s="115"/>
      <c r="Y5" s="115"/>
    </row>
    <row r="6" spans="1:25" ht="18.75" customHeight="1" thickBot="1" x14ac:dyDescent="0.75">
      <c r="A6" s="8" t="s">
        <v>4</v>
      </c>
      <c r="B6" s="7"/>
      <c r="C6" s="7"/>
      <c r="D6" s="7"/>
      <c r="E6" s="3"/>
      <c r="F6" s="3"/>
      <c r="G6" s="5"/>
      <c r="H6" s="4"/>
      <c r="I6" s="4"/>
      <c r="J6" s="4"/>
      <c r="K6" s="4"/>
      <c r="L6" s="3"/>
      <c r="M6" s="3"/>
      <c r="N6" s="3"/>
      <c r="Q6" s="6"/>
      <c r="R6" s="6"/>
      <c r="S6" s="9"/>
      <c r="T6" s="6"/>
      <c r="U6" s="6"/>
      <c r="V6" s="9"/>
      <c r="W6" s="9"/>
      <c r="X6" s="9"/>
      <c r="Y6" s="9"/>
    </row>
    <row r="7" spans="1:25" ht="27.75" thickBot="1" x14ac:dyDescent="0.75">
      <c r="A7" s="51">
        <v>1</v>
      </c>
      <c r="B7" s="53" t="s">
        <v>81</v>
      </c>
      <c r="C7" s="14">
        <v>8</v>
      </c>
      <c r="D7" s="54">
        <v>7</v>
      </c>
      <c r="E7" s="55">
        <v>8</v>
      </c>
      <c r="F7" s="74" t="s">
        <v>47</v>
      </c>
      <c r="G7" s="51" t="s">
        <v>51</v>
      </c>
      <c r="H7" s="51">
        <v>1</v>
      </c>
      <c r="I7" s="56">
        <v>9</v>
      </c>
      <c r="J7" s="75">
        <v>270</v>
      </c>
      <c r="K7" s="75">
        <v>45</v>
      </c>
      <c r="L7" s="75">
        <v>15</v>
      </c>
      <c r="M7" s="75">
        <v>45</v>
      </c>
      <c r="N7" s="51" t="s">
        <v>48</v>
      </c>
      <c r="O7" s="60" t="s">
        <v>49</v>
      </c>
      <c r="Q7" s="106" t="s">
        <v>89</v>
      </c>
      <c r="R7" s="108" t="s">
        <v>92</v>
      </c>
      <c r="S7" s="9"/>
      <c r="T7" s="106" t="s">
        <v>112</v>
      </c>
      <c r="U7" s="108" t="s">
        <v>123</v>
      </c>
      <c r="V7" s="9"/>
      <c r="W7" s="9"/>
      <c r="X7" s="9"/>
      <c r="Y7" s="9"/>
    </row>
    <row r="8" spans="1:25" ht="14.25" thickBot="1" x14ac:dyDescent="0.75">
      <c r="A8" s="52">
        <v>2</v>
      </c>
      <c r="B8" s="53" t="s">
        <v>81</v>
      </c>
      <c r="C8" s="14">
        <v>8</v>
      </c>
      <c r="D8" s="57">
        <v>7</v>
      </c>
      <c r="E8" s="58">
        <v>9</v>
      </c>
      <c r="F8" s="74" t="s">
        <v>50</v>
      </c>
      <c r="G8" s="76" t="s">
        <v>51</v>
      </c>
      <c r="H8" s="76">
        <v>1</v>
      </c>
      <c r="I8" s="79">
        <v>4</v>
      </c>
      <c r="J8" s="76">
        <v>120</v>
      </c>
      <c r="K8" s="76">
        <v>30</v>
      </c>
      <c r="L8" s="76">
        <v>30</v>
      </c>
      <c r="M8" s="76">
        <v>0</v>
      </c>
      <c r="N8" s="76" t="s">
        <v>52</v>
      </c>
      <c r="O8" s="61" t="s">
        <v>49</v>
      </c>
      <c r="Q8" s="106" t="s">
        <v>90</v>
      </c>
      <c r="R8" s="108" t="s">
        <v>92</v>
      </c>
      <c r="S8" s="9"/>
      <c r="T8" s="118" t="s">
        <v>113</v>
      </c>
      <c r="U8" s="119" t="s">
        <v>123</v>
      </c>
      <c r="V8" s="9"/>
      <c r="W8" s="9"/>
      <c r="X8" s="9"/>
      <c r="Y8" s="9"/>
    </row>
    <row r="9" spans="1:25" ht="27.75" thickBot="1" x14ac:dyDescent="0.75">
      <c r="A9" s="52">
        <v>3</v>
      </c>
      <c r="B9" s="53" t="s">
        <v>81</v>
      </c>
      <c r="C9" s="14">
        <v>8</v>
      </c>
      <c r="D9" s="57">
        <v>8</v>
      </c>
      <c r="E9" s="58">
        <v>0</v>
      </c>
      <c r="F9" s="81" t="s">
        <v>53</v>
      </c>
      <c r="G9" s="76" t="s">
        <v>51</v>
      </c>
      <c r="H9" s="76">
        <v>1</v>
      </c>
      <c r="I9" s="59">
        <v>5</v>
      </c>
      <c r="J9" s="76">
        <v>150</v>
      </c>
      <c r="K9" s="76">
        <v>30</v>
      </c>
      <c r="L9" s="76">
        <v>0</v>
      </c>
      <c r="M9" s="76">
        <v>30</v>
      </c>
      <c r="N9" s="76" t="s">
        <v>54</v>
      </c>
      <c r="O9" s="61" t="s">
        <v>49</v>
      </c>
      <c r="Q9" s="107" t="s">
        <v>91</v>
      </c>
      <c r="R9" s="109" t="s">
        <v>93</v>
      </c>
      <c r="S9" s="9"/>
      <c r="T9" s="120" t="s">
        <v>114</v>
      </c>
      <c r="U9" s="121" t="s">
        <v>124</v>
      </c>
      <c r="V9" s="9"/>
      <c r="W9" s="9"/>
      <c r="X9" s="9"/>
      <c r="Y9" s="9"/>
    </row>
    <row r="10" spans="1:25" ht="27.75" thickBot="1" x14ac:dyDescent="0.75">
      <c r="A10" s="52">
        <v>4</v>
      </c>
      <c r="B10" s="53" t="s">
        <v>81</v>
      </c>
      <c r="C10" s="14">
        <v>8</v>
      </c>
      <c r="D10" s="57">
        <v>8</v>
      </c>
      <c r="E10" s="58">
        <v>1</v>
      </c>
      <c r="F10" s="82" t="s">
        <v>55</v>
      </c>
      <c r="G10" s="76" t="s">
        <v>51</v>
      </c>
      <c r="H10" s="76">
        <v>1</v>
      </c>
      <c r="I10" s="59">
        <v>5</v>
      </c>
      <c r="J10" s="76">
        <v>150</v>
      </c>
      <c r="K10" s="76">
        <v>30</v>
      </c>
      <c r="L10" s="76">
        <v>0</v>
      </c>
      <c r="M10" s="76">
        <v>30</v>
      </c>
      <c r="N10" s="76" t="s">
        <v>54</v>
      </c>
      <c r="O10" s="61" t="s">
        <v>49</v>
      </c>
      <c r="Q10" s="107" t="s">
        <v>94</v>
      </c>
      <c r="R10" s="108" t="s">
        <v>92</v>
      </c>
      <c r="S10" s="9"/>
      <c r="T10" s="120" t="s">
        <v>115</v>
      </c>
      <c r="U10" s="119" t="s">
        <v>123</v>
      </c>
      <c r="V10" s="9"/>
      <c r="W10" s="9"/>
      <c r="X10" s="9"/>
      <c r="Y10" s="9"/>
    </row>
    <row r="11" spans="1:25" ht="27.75" thickBot="1" x14ac:dyDescent="0.75">
      <c r="A11" s="52">
        <v>5</v>
      </c>
      <c r="B11" s="53" t="s">
        <v>81</v>
      </c>
      <c r="C11" s="14">
        <v>8</v>
      </c>
      <c r="D11" s="57">
        <v>8</v>
      </c>
      <c r="E11" s="58">
        <v>2</v>
      </c>
      <c r="F11" s="83" t="s">
        <v>56</v>
      </c>
      <c r="G11" s="76" t="s">
        <v>51</v>
      </c>
      <c r="H11" s="76">
        <v>1</v>
      </c>
      <c r="I11" s="59">
        <v>7</v>
      </c>
      <c r="J11" s="76">
        <v>210</v>
      </c>
      <c r="K11" s="76">
        <v>45</v>
      </c>
      <c r="L11" s="76">
        <v>0</v>
      </c>
      <c r="M11" s="76">
        <v>45</v>
      </c>
      <c r="N11" s="76" t="s">
        <v>57</v>
      </c>
      <c r="O11" s="61" t="s">
        <v>49</v>
      </c>
      <c r="Q11" s="107" t="s">
        <v>95</v>
      </c>
      <c r="R11" s="108" t="s">
        <v>92</v>
      </c>
      <c r="S11" s="9"/>
      <c r="T11" s="120" t="s">
        <v>125</v>
      </c>
      <c r="U11" s="119" t="s">
        <v>123</v>
      </c>
      <c r="V11" s="9"/>
      <c r="W11" s="9"/>
      <c r="X11" s="9"/>
      <c r="Y11" s="9"/>
    </row>
    <row r="12" spans="1:25" ht="27.75" thickBot="1" x14ac:dyDescent="0.75">
      <c r="A12" s="17">
        <v>6</v>
      </c>
      <c r="B12" s="53" t="s">
        <v>81</v>
      </c>
      <c r="C12" s="14">
        <v>8</v>
      </c>
      <c r="D12" s="12">
        <v>8</v>
      </c>
      <c r="E12" s="13">
        <v>3</v>
      </c>
      <c r="F12" s="84" t="s">
        <v>58</v>
      </c>
      <c r="G12" s="17" t="s">
        <v>51</v>
      </c>
      <c r="H12" s="77">
        <v>2</v>
      </c>
      <c r="I12" s="62">
        <v>6</v>
      </c>
      <c r="J12" s="77">
        <v>180</v>
      </c>
      <c r="K12" s="77">
        <v>45</v>
      </c>
      <c r="L12" s="77">
        <v>0</v>
      </c>
      <c r="M12" s="77">
        <v>30</v>
      </c>
      <c r="N12" s="77" t="s">
        <v>59</v>
      </c>
      <c r="O12" s="63" t="s">
        <v>49</v>
      </c>
      <c r="Q12" s="107" t="s">
        <v>96</v>
      </c>
      <c r="R12" s="108" t="s">
        <v>97</v>
      </c>
      <c r="T12" s="120" t="s">
        <v>116</v>
      </c>
      <c r="U12" s="119" t="s">
        <v>123</v>
      </c>
      <c r="V12" s="9"/>
      <c r="W12" s="9"/>
      <c r="X12" s="9"/>
    </row>
    <row r="13" spans="1:25" ht="14.25" thickBot="1" x14ac:dyDescent="0.75">
      <c r="A13" s="17">
        <v>7</v>
      </c>
      <c r="B13" s="53" t="s">
        <v>81</v>
      </c>
      <c r="C13" s="14">
        <v>8</v>
      </c>
      <c r="D13" s="12">
        <v>8</v>
      </c>
      <c r="E13" s="13">
        <v>4</v>
      </c>
      <c r="F13" s="101" t="s">
        <v>79</v>
      </c>
      <c r="G13" s="17" t="s">
        <v>51</v>
      </c>
      <c r="H13" s="77">
        <v>2</v>
      </c>
      <c r="I13" s="62">
        <v>3</v>
      </c>
      <c r="J13" s="77">
        <v>90</v>
      </c>
      <c r="K13" s="77">
        <v>30</v>
      </c>
      <c r="L13" s="77">
        <v>0</v>
      </c>
      <c r="M13" s="77">
        <v>15</v>
      </c>
      <c r="N13" s="77" t="s">
        <v>63</v>
      </c>
      <c r="O13" s="63" t="s">
        <v>49</v>
      </c>
      <c r="Q13" s="107" t="s">
        <v>98</v>
      </c>
      <c r="R13" s="108" t="s">
        <v>97</v>
      </c>
      <c r="T13" s="120" t="s">
        <v>115</v>
      </c>
      <c r="U13" s="119" t="s">
        <v>123</v>
      </c>
      <c r="V13" s="9"/>
      <c r="W13" s="9"/>
      <c r="X13" s="9"/>
    </row>
    <row r="14" spans="1:25" ht="14.25" thickBot="1" x14ac:dyDescent="0.75">
      <c r="A14" s="17">
        <v>8</v>
      </c>
      <c r="B14" s="53" t="s">
        <v>81</v>
      </c>
      <c r="C14" s="14">
        <v>8</v>
      </c>
      <c r="D14" s="12">
        <v>8</v>
      </c>
      <c r="E14" s="13">
        <v>5</v>
      </c>
      <c r="F14" s="85" t="s">
        <v>60</v>
      </c>
      <c r="G14" s="17" t="s">
        <v>51</v>
      </c>
      <c r="H14" s="77">
        <v>2</v>
      </c>
      <c r="I14" s="62">
        <v>3</v>
      </c>
      <c r="J14" s="77">
        <v>90</v>
      </c>
      <c r="K14" s="77">
        <v>30</v>
      </c>
      <c r="L14" s="77">
        <v>0</v>
      </c>
      <c r="M14" s="77">
        <v>15</v>
      </c>
      <c r="N14" s="77" t="s">
        <v>63</v>
      </c>
      <c r="O14" s="63" t="s">
        <v>49</v>
      </c>
      <c r="Q14" s="107" t="s">
        <v>100</v>
      </c>
      <c r="R14" s="108"/>
      <c r="T14" s="120" t="s">
        <v>126</v>
      </c>
      <c r="U14" s="119" t="s">
        <v>123</v>
      </c>
      <c r="V14" s="9"/>
      <c r="W14" s="9"/>
      <c r="X14" s="9"/>
    </row>
    <row r="15" spans="1:25" ht="27.75" thickBot="1" x14ac:dyDescent="0.75">
      <c r="A15" s="17">
        <v>9</v>
      </c>
      <c r="B15" s="53" t="s">
        <v>81</v>
      </c>
      <c r="C15" s="14">
        <v>8</v>
      </c>
      <c r="D15" s="12">
        <v>8</v>
      </c>
      <c r="E15" s="13">
        <v>6</v>
      </c>
      <c r="F15" s="85" t="s">
        <v>62</v>
      </c>
      <c r="G15" s="17" t="s">
        <v>51</v>
      </c>
      <c r="H15" s="77">
        <v>2</v>
      </c>
      <c r="I15" s="62">
        <v>5</v>
      </c>
      <c r="J15" s="77">
        <v>150</v>
      </c>
      <c r="K15" s="77">
        <v>45</v>
      </c>
      <c r="L15" s="77">
        <v>0</v>
      </c>
      <c r="M15" s="77">
        <v>15</v>
      </c>
      <c r="N15" s="77" t="s">
        <v>61</v>
      </c>
      <c r="O15" s="63" t="s">
        <v>49</v>
      </c>
      <c r="Q15" s="107" t="s">
        <v>99</v>
      </c>
      <c r="R15" s="108"/>
      <c r="T15" s="120" t="s">
        <v>117</v>
      </c>
      <c r="U15" s="119" t="s">
        <v>123</v>
      </c>
      <c r="V15" s="9"/>
      <c r="W15" s="9"/>
      <c r="X15" s="9"/>
    </row>
    <row r="16" spans="1:25" ht="27.75" thickBot="1" x14ac:dyDescent="0.75">
      <c r="A16" s="17">
        <v>10</v>
      </c>
      <c r="B16" s="53" t="s">
        <v>81</v>
      </c>
      <c r="C16" s="14">
        <v>8</v>
      </c>
      <c r="D16" s="12">
        <v>8</v>
      </c>
      <c r="E16" s="13">
        <v>7</v>
      </c>
      <c r="F16" s="85" t="s">
        <v>65</v>
      </c>
      <c r="G16" s="17" t="s">
        <v>51</v>
      </c>
      <c r="H16" s="77">
        <v>2</v>
      </c>
      <c r="I16" s="62">
        <v>3</v>
      </c>
      <c r="J16" s="77">
        <v>90</v>
      </c>
      <c r="K16" s="77">
        <v>30</v>
      </c>
      <c r="L16" s="77">
        <v>15</v>
      </c>
      <c r="M16" s="77">
        <v>0</v>
      </c>
      <c r="N16" s="77" t="s">
        <v>66</v>
      </c>
      <c r="O16" s="63" t="s">
        <v>49</v>
      </c>
      <c r="Q16" s="107" t="s">
        <v>101</v>
      </c>
      <c r="R16" s="108" t="s">
        <v>92</v>
      </c>
      <c r="T16" s="120" t="s">
        <v>119</v>
      </c>
      <c r="U16" s="119" t="s">
        <v>92</v>
      </c>
      <c r="V16" s="9"/>
      <c r="W16" s="9"/>
      <c r="X16" s="9"/>
    </row>
    <row r="17" spans="1:24" ht="14.25" thickBot="1" x14ac:dyDescent="0.85">
      <c r="A17" s="17">
        <v>11</v>
      </c>
      <c r="B17" s="53" t="s">
        <v>81</v>
      </c>
      <c r="C17" s="14">
        <v>8</v>
      </c>
      <c r="D17" s="12">
        <v>8</v>
      </c>
      <c r="E17" s="13">
        <v>8</v>
      </c>
      <c r="F17" s="86" t="s">
        <v>67</v>
      </c>
      <c r="G17" s="18" t="s">
        <v>51</v>
      </c>
      <c r="H17" s="78">
        <v>3</v>
      </c>
      <c r="I17" s="80">
        <v>5</v>
      </c>
      <c r="J17" s="78">
        <v>150</v>
      </c>
      <c r="K17" s="78">
        <v>30</v>
      </c>
      <c r="L17" s="78">
        <v>15</v>
      </c>
      <c r="M17" s="78">
        <v>0</v>
      </c>
      <c r="N17" s="78" t="s">
        <v>66</v>
      </c>
      <c r="O17" s="73" t="s">
        <v>49</v>
      </c>
      <c r="Q17" s="110" t="s">
        <v>102</v>
      </c>
      <c r="R17" s="108" t="s">
        <v>92</v>
      </c>
      <c r="T17" s="122" t="s">
        <v>118</v>
      </c>
      <c r="U17" s="119" t="s">
        <v>123</v>
      </c>
      <c r="V17" s="9"/>
      <c r="W17" s="9"/>
      <c r="X17" s="9"/>
    </row>
    <row r="18" spans="1:24" ht="14.25" thickBot="1" x14ac:dyDescent="0.85">
      <c r="A18" s="67"/>
      <c r="B18" s="68"/>
      <c r="C18" s="68"/>
      <c r="D18" s="68"/>
      <c r="E18" s="68"/>
      <c r="F18" s="71"/>
      <c r="G18" s="67"/>
      <c r="H18" s="68"/>
      <c r="I18" s="68"/>
      <c r="J18" s="68"/>
      <c r="K18" s="68"/>
      <c r="L18" s="68"/>
      <c r="M18" s="68"/>
      <c r="N18" s="68"/>
      <c r="O18" s="72"/>
      <c r="Q18" s="104"/>
      <c r="R18" s="104"/>
      <c r="T18" s="123"/>
      <c r="U18" s="123"/>
      <c r="V18" s="9"/>
      <c r="W18" s="9"/>
      <c r="X18" s="9"/>
    </row>
    <row r="19" spans="1:24" s="9" customFormat="1" ht="15.25" thickBot="1" x14ac:dyDescent="0.85">
      <c r="A19" s="64" t="s">
        <v>82</v>
      </c>
      <c r="B19" s="64"/>
      <c r="C19" s="64"/>
      <c r="D19" s="64"/>
      <c r="E19" s="92"/>
      <c r="F19" s="92"/>
      <c r="G19" s="93"/>
      <c r="H19" s="91"/>
      <c r="I19" s="91"/>
      <c r="J19" s="91"/>
      <c r="K19" s="91"/>
      <c r="L19" s="92"/>
      <c r="M19" s="92"/>
      <c r="N19" s="92"/>
      <c r="O19" s="94"/>
      <c r="Q19" s="111"/>
      <c r="R19" s="111"/>
      <c r="T19" s="124"/>
      <c r="U19" s="124"/>
    </row>
    <row r="20" spans="1:24" s="9" customFormat="1" ht="15.25" thickBot="1" x14ac:dyDescent="0.85">
      <c r="A20" s="103" t="s">
        <v>83</v>
      </c>
      <c r="B20" s="64"/>
      <c r="C20" s="102"/>
      <c r="D20" s="64"/>
      <c r="E20" s="92"/>
      <c r="F20" s="92"/>
      <c r="G20" s="93"/>
      <c r="H20" s="91"/>
      <c r="I20" s="91"/>
      <c r="J20" s="91"/>
      <c r="K20" s="91"/>
      <c r="L20" s="92"/>
      <c r="M20" s="92"/>
      <c r="N20" s="92"/>
      <c r="O20" s="94"/>
      <c r="Q20" s="111"/>
      <c r="R20" s="111"/>
      <c r="T20" s="124"/>
      <c r="U20" s="124"/>
    </row>
    <row r="21" spans="1:24" s="9" customFormat="1" ht="15.25" thickBot="1" x14ac:dyDescent="0.85">
      <c r="A21" s="103" t="s">
        <v>84</v>
      </c>
      <c r="B21" s="64"/>
      <c r="C21" s="102"/>
      <c r="D21" s="64"/>
      <c r="E21" s="92"/>
      <c r="F21" s="92"/>
      <c r="G21" s="93"/>
      <c r="H21" s="91"/>
      <c r="I21" s="91"/>
      <c r="J21" s="91"/>
      <c r="K21" s="91"/>
      <c r="L21" s="92"/>
      <c r="M21" s="92"/>
      <c r="N21" s="92"/>
      <c r="O21" s="94"/>
      <c r="Q21" s="111"/>
      <c r="R21" s="111"/>
      <c r="T21" s="124"/>
      <c r="U21" s="124"/>
    </row>
    <row r="22" spans="1:24" ht="27.75" thickBot="1" x14ac:dyDescent="0.75">
      <c r="A22" s="16">
        <v>1</v>
      </c>
      <c r="B22" s="53" t="s">
        <v>81</v>
      </c>
      <c r="C22" s="14">
        <v>8</v>
      </c>
      <c r="D22" s="10">
        <v>8</v>
      </c>
      <c r="E22" s="11">
        <v>9</v>
      </c>
      <c r="F22" s="95" t="s">
        <v>68</v>
      </c>
      <c r="G22" s="16" t="s">
        <v>76</v>
      </c>
      <c r="H22" s="98" t="s">
        <v>77</v>
      </c>
      <c r="I22" s="98">
        <v>5</v>
      </c>
      <c r="J22" s="98">
        <v>150</v>
      </c>
      <c r="K22" s="98">
        <v>30</v>
      </c>
      <c r="L22" s="98">
        <v>0</v>
      </c>
      <c r="M22" s="98">
        <v>30</v>
      </c>
      <c r="N22" s="98" t="s">
        <v>54</v>
      </c>
      <c r="O22" s="87" t="s">
        <v>49</v>
      </c>
      <c r="Q22" s="112" t="s">
        <v>103</v>
      </c>
      <c r="R22" s="113" t="s">
        <v>104</v>
      </c>
      <c r="T22" s="122"/>
      <c r="U22" s="125"/>
      <c r="V22" s="9"/>
      <c r="W22" s="9"/>
      <c r="X22" s="9"/>
    </row>
    <row r="23" spans="1:24" ht="27.75" thickBot="1" x14ac:dyDescent="0.75">
      <c r="A23" s="17">
        <v>2</v>
      </c>
      <c r="B23" s="53" t="s">
        <v>81</v>
      </c>
      <c r="C23" s="14">
        <v>8</v>
      </c>
      <c r="D23" s="39">
        <v>9</v>
      </c>
      <c r="E23" s="40">
        <v>0</v>
      </c>
      <c r="F23" s="96" t="s">
        <v>69</v>
      </c>
      <c r="G23" s="66" t="s">
        <v>76</v>
      </c>
      <c r="H23" s="99" t="s">
        <v>77</v>
      </c>
      <c r="I23" s="99">
        <v>5</v>
      </c>
      <c r="J23" s="99">
        <v>150</v>
      </c>
      <c r="K23" s="99">
        <v>30</v>
      </c>
      <c r="L23" s="99">
        <v>0</v>
      </c>
      <c r="M23" s="99">
        <v>30</v>
      </c>
      <c r="N23" s="99" t="s">
        <v>54</v>
      </c>
      <c r="O23" s="88" t="s">
        <v>49</v>
      </c>
      <c r="Q23" s="106" t="s">
        <v>108</v>
      </c>
      <c r="R23" s="108" t="s">
        <v>92</v>
      </c>
      <c r="T23" s="118"/>
      <c r="U23" s="119"/>
      <c r="V23" s="9"/>
      <c r="W23" s="9"/>
      <c r="X23" s="9"/>
    </row>
    <row r="24" spans="1:24" ht="27.75" thickBot="1" x14ac:dyDescent="0.75">
      <c r="A24" s="17">
        <v>3</v>
      </c>
      <c r="B24" s="53" t="s">
        <v>81</v>
      </c>
      <c r="C24" s="14">
        <v>8</v>
      </c>
      <c r="D24" s="39">
        <v>9</v>
      </c>
      <c r="E24" s="40">
        <v>1</v>
      </c>
      <c r="F24" s="96" t="s">
        <v>70</v>
      </c>
      <c r="G24" s="66" t="s">
        <v>76</v>
      </c>
      <c r="H24" s="99" t="s">
        <v>77</v>
      </c>
      <c r="I24" s="99">
        <v>5</v>
      </c>
      <c r="J24" s="99">
        <v>150</v>
      </c>
      <c r="K24" s="99">
        <v>30</v>
      </c>
      <c r="L24" s="99">
        <v>0</v>
      </c>
      <c r="M24" s="99">
        <v>30</v>
      </c>
      <c r="N24" s="99" t="s">
        <v>54</v>
      </c>
      <c r="O24" s="88" t="s">
        <v>49</v>
      </c>
      <c r="Q24" s="106" t="s">
        <v>105</v>
      </c>
      <c r="R24" s="108" t="s">
        <v>92</v>
      </c>
      <c r="T24" s="118"/>
      <c r="U24" s="119"/>
      <c r="V24" s="9"/>
      <c r="W24" s="9"/>
      <c r="X24" s="9"/>
    </row>
    <row r="25" spans="1:24" ht="14.25" thickBot="1" x14ac:dyDescent="0.75">
      <c r="A25" s="17">
        <v>4</v>
      </c>
      <c r="B25" s="53" t="s">
        <v>81</v>
      </c>
      <c r="C25" s="14">
        <v>8</v>
      </c>
      <c r="D25" s="12">
        <v>9</v>
      </c>
      <c r="E25" s="13">
        <v>2</v>
      </c>
      <c r="F25" s="96" t="s">
        <v>71</v>
      </c>
      <c r="G25" s="17" t="s">
        <v>76</v>
      </c>
      <c r="H25" s="99" t="s">
        <v>77</v>
      </c>
      <c r="I25" s="99">
        <v>5</v>
      </c>
      <c r="J25" s="99">
        <v>150</v>
      </c>
      <c r="K25" s="99">
        <v>30</v>
      </c>
      <c r="L25" s="99">
        <v>0</v>
      </c>
      <c r="M25" s="99">
        <v>30</v>
      </c>
      <c r="N25" s="99" t="s">
        <v>54</v>
      </c>
      <c r="O25" s="89" t="s">
        <v>49</v>
      </c>
      <c r="Q25" s="106" t="s">
        <v>106</v>
      </c>
      <c r="R25" s="108" t="s">
        <v>92</v>
      </c>
      <c r="T25" s="118"/>
      <c r="U25" s="119"/>
    </row>
    <row r="26" spans="1:24" ht="27.75" thickBot="1" x14ac:dyDescent="0.75">
      <c r="A26" s="17">
        <v>5</v>
      </c>
      <c r="B26" s="53" t="s">
        <v>81</v>
      </c>
      <c r="C26" s="14">
        <v>8</v>
      </c>
      <c r="D26" s="12">
        <v>9</v>
      </c>
      <c r="E26" s="13">
        <v>3</v>
      </c>
      <c r="F26" s="96" t="s">
        <v>72</v>
      </c>
      <c r="G26" s="17" t="s">
        <v>76</v>
      </c>
      <c r="H26" s="99" t="s">
        <v>77</v>
      </c>
      <c r="I26" s="99">
        <v>5</v>
      </c>
      <c r="J26" s="99">
        <v>150</v>
      </c>
      <c r="K26" s="99">
        <v>30</v>
      </c>
      <c r="L26" s="99">
        <v>0</v>
      </c>
      <c r="M26" s="99">
        <v>30</v>
      </c>
      <c r="N26" s="99" t="s">
        <v>54</v>
      </c>
      <c r="O26" s="89" t="s">
        <v>49</v>
      </c>
      <c r="Q26" s="106" t="s">
        <v>107</v>
      </c>
      <c r="R26" s="108" t="s">
        <v>92</v>
      </c>
      <c r="T26" s="118" t="s">
        <v>127</v>
      </c>
      <c r="U26" s="119" t="s">
        <v>123</v>
      </c>
    </row>
    <row r="27" spans="1:24" ht="14.25" thickBot="1" x14ac:dyDescent="0.85">
      <c r="A27" s="17">
        <v>6</v>
      </c>
      <c r="B27" s="53" t="s">
        <v>81</v>
      </c>
      <c r="C27" s="14">
        <v>8</v>
      </c>
      <c r="D27" s="12">
        <v>9</v>
      </c>
      <c r="E27" s="13">
        <v>4</v>
      </c>
      <c r="F27" s="96" t="s">
        <v>73</v>
      </c>
      <c r="G27" s="17" t="s">
        <v>76</v>
      </c>
      <c r="H27" s="99" t="s">
        <v>77</v>
      </c>
      <c r="I27" s="99">
        <v>5</v>
      </c>
      <c r="J27" s="99">
        <v>150</v>
      </c>
      <c r="K27" s="99">
        <v>30</v>
      </c>
      <c r="L27" s="99">
        <v>30</v>
      </c>
      <c r="M27" s="99">
        <v>0</v>
      </c>
      <c r="N27" s="99" t="s">
        <v>52</v>
      </c>
      <c r="O27" s="89" t="s">
        <v>49</v>
      </c>
      <c r="Q27" s="105"/>
      <c r="R27" s="105" t="s">
        <v>109</v>
      </c>
      <c r="T27" s="126" t="s">
        <v>120</v>
      </c>
      <c r="U27" s="126" t="s">
        <v>123</v>
      </c>
    </row>
    <row r="28" spans="1:24" ht="27.75" thickBot="1" x14ac:dyDescent="0.75">
      <c r="A28" s="17">
        <v>7</v>
      </c>
      <c r="B28" s="53" t="s">
        <v>81</v>
      </c>
      <c r="C28" s="14">
        <v>8</v>
      </c>
      <c r="D28" s="12">
        <v>9</v>
      </c>
      <c r="E28" s="13">
        <v>5</v>
      </c>
      <c r="F28" s="96" t="s">
        <v>74</v>
      </c>
      <c r="G28" s="17" t="s">
        <v>76</v>
      </c>
      <c r="H28" s="99" t="s">
        <v>77</v>
      </c>
      <c r="I28" s="99">
        <v>5</v>
      </c>
      <c r="J28" s="99">
        <v>150</v>
      </c>
      <c r="K28" s="99">
        <v>30</v>
      </c>
      <c r="L28" s="99">
        <v>30</v>
      </c>
      <c r="M28" s="99">
        <v>0</v>
      </c>
      <c r="N28" s="99" t="s">
        <v>52</v>
      </c>
      <c r="O28" s="89" t="s">
        <v>49</v>
      </c>
      <c r="Q28" s="106" t="s">
        <v>110</v>
      </c>
      <c r="R28" s="108" t="s">
        <v>92</v>
      </c>
      <c r="T28" s="118" t="s">
        <v>121</v>
      </c>
      <c r="U28" s="119" t="s">
        <v>123</v>
      </c>
    </row>
    <row r="29" spans="1:24" ht="14.25" thickBot="1" x14ac:dyDescent="0.85">
      <c r="A29" s="18">
        <v>8</v>
      </c>
      <c r="B29" s="53" t="s">
        <v>81</v>
      </c>
      <c r="C29" s="14">
        <v>8</v>
      </c>
      <c r="D29" s="14">
        <v>9</v>
      </c>
      <c r="E29" s="15">
        <v>6</v>
      </c>
      <c r="F29" s="97" t="s">
        <v>75</v>
      </c>
      <c r="G29" s="18" t="s">
        <v>76</v>
      </c>
      <c r="H29" s="100" t="s">
        <v>77</v>
      </c>
      <c r="I29" s="100">
        <v>5</v>
      </c>
      <c r="J29" s="100">
        <v>150</v>
      </c>
      <c r="K29" s="100">
        <v>30</v>
      </c>
      <c r="L29" s="100">
        <v>0</v>
      </c>
      <c r="M29" s="100">
        <v>30</v>
      </c>
      <c r="N29" s="100" t="s">
        <v>54</v>
      </c>
      <c r="O29" s="90" t="s">
        <v>49</v>
      </c>
      <c r="Q29" s="114"/>
      <c r="R29" s="105" t="s">
        <v>109</v>
      </c>
      <c r="T29" s="127" t="s">
        <v>122</v>
      </c>
      <c r="U29" s="126" t="s">
        <v>123</v>
      </c>
    </row>
    <row r="30" spans="1:24" ht="19.25" thickBot="1" x14ac:dyDescent="0.85">
      <c r="A30" s="67"/>
      <c r="B30" s="68"/>
      <c r="C30" s="68"/>
      <c r="D30" s="68"/>
      <c r="E30" s="68"/>
      <c r="F30" s="69"/>
      <c r="G30" s="65"/>
      <c r="H30" s="70"/>
      <c r="I30" s="70"/>
      <c r="J30" s="70"/>
      <c r="K30" s="70"/>
      <c r="L30" s="70"/>
      <c r="M30" s="70"/>
      <c r="N30" s="70"/>
      <c r="O30" s="9"/>
    </row>
  </sheetData>
  <sheetProtection deleteColumns="0" deleteRows="0"/>
  <mergeCells count="15">
    <mergeCell ref="B3:E4"/>
    <mergeCell ref="B5:E5"/>
    <mergeCell ref="Q3:R3"/>
    <mergeCell ref="T3:U3"/>
    <mergeCell ref="F1:O1"/>
    <mergeCell ref="A2:E2"/>
    <mergeCell ref="F2:O2"/>
    <mergeCell ref="O3:O4"/>
    <mergeCell ref="F3:F4"/>
    <mergeCell ref="I3:I4"/>
    <mergeCell ref="J3:M3"/>
    <mergeCell ref="H3:H4"/>
    <mergeCell ref="N3:N4"/>
    <mergeCell ref="G3:G4"/>
    <mergeCell ref="A3:A4"/>
  </mergeCells>
  <phoneticPr fontId="6" type="noConversion"/>
  <pageMargins left="0.75" right="0.75" top="1" bottom="1" header="0.5" footer="0.5"/>
  <pageSetup paperSize="9" orientation="landscape" r:id="rId1"/>
  <headerFooter alignWithMargins="0">
    <oddFooter>&amp;L&amp;"Monotype Corsiva,Regular"&amp;12По решение на ФС съотношението аудиторна / извънаудиторна заетост  на студентите е 1:1&amp;C
&amp;Rформа на оценяване:
и-изпит, то-текуща оценка, 
ки-комбинирано изпитване,
 прод.- продължава в сл. семестър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"/>
  <sheetViews>
    <sheetView topLeftCell="A16" workbookViewId="0">
      <selection activeCell="AG14" sqref="AG14:AH14"/>
    </sheetView>
  </sheetViews>
  <sheetFormatPr defaultRowHeight="13" x14ac:dyDescent="0.6"/>
  <cols>
    <col min="1" max="1" width="15.1328125" customWidth="1"/>
    <col min="2" max="3" width="6.40625" bestFit="1" customWidth="1"/>
    <col min="4" max="4" width="3.26953125" bestFit="1" customWidth="1"/>
    <col min="5" max="5" width="4.40625" bestFit="1" customWidth="1"/>
    <col min="6" max="7" width="3.1328125" customWidth="1"/>
    <col min="8" max="8" width="6.40625" bestFit="1" customWidth="1"/>
    <col min="9" max="10" width="3.1328125" customWidth="1"/>
    <col min="11" max="11" width="6.40625" bestFit="1" customWidth="1"/>
    <col min="12" max="31" width="3.1328125" customWidth="1"/>
    <col min="32" max="32" width="5.58984375" bestFit="1" customWidth="1"/>
    <col min="33" max="34" width="4.7265625" customWidth="1"/>
  </cols>
  <sheetData>
    <row r="1" spans="1:34" ht="15.25" x14ac:dyDescent="0.6">
      <c r="A1" s="162" t="s">
        <v>42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</row>
    <row r="2" spans="1:34" ht="15.5" x14ac:dyDescent="0.7">
      <c r="A2" s="163" t="s">
        <v>39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</row>
    <row r="3" spans="1:34" x14ac:dyDescent="0.6">
      <c r="A3" s="171" t="s">
        <v>78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</row>
    <row r="4" spans="1:34" ht="13.75" thickBot="1" x14ac:dyDescent="0.75">
      <c r="A4" s="173" t="s">
        <v>80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</row>
    <row r="5" spans="1:34" ht="15.25" thickBot="1" x14ac:dyDescent="0.75">
      <c r="A5" s="180" t="s">
        <v>44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2"/>
    </row>
    <row r="6" spans="1:34" ht="15.75" customHeight="1" thickBot="1" x14ac:dyDescent="0.75">
      <c r="A6" s="183" t="s">
        <v>20</v>
      </c>
      <c r="B6" s="165" t="s">
        <v>23</v>
      </c>
      <c r="C6" s="166"/>
      <c r="D6" s="167"/>
      <c r="E6" s="165" t="s">
        <v>24</v>
      </c>
      <c r="F6" s="166"/>
      <c r="G6" s="167"/>
      <c r="H6" s="165" t="s">
        <v>25</v>
      </c>
      <c r="I6" s="178"/>
      <c r="J6" s="179"/>
      <c r="K6" s="165" t="s">
        <v>26</v>
      </c>
      <c r="L6" s="166"/>
      <c r="M6" s="167"/>
      <c r="N6" s="165" t="s">
        <v>27</v>
      </c>
      <c r="O6" s="166"/>
      <c r="P6" s="167"/>
      <c r="Q6" s="165" t="s">
        <v>28</v>
      </c>
      <c r="R6" s="166"/>
      <c r="S6" s="167"/>
      <c r="T6" s="165" t="s">
        <v>29</v>
      </c>
      <c r="U6" s="166"/>
      <c r="V6" s="167"/>
      <c r="W6" s="165" t="s">
        <v>30</v>
      </c>
      <c r="X6" s="166"/>
      <c r="Y6" s="167"/>
      <c r="Z6" s="165" t="s">
        <v>31</v>
      </c>
      <c r="AA6" s="166"/>
      <c r="AB6" s="167"/>
      <c r="AC6" s="165" t="s">
        <v>32</v>
      </c>
      <c r="AD6" s="166"/>
      <c r="AE6" s="174"/>
      <c r="AF6" s="175" t="s">
        <v>21</v>
      </c>
      <c r="AG6" s="176"/>
      <c r="AH6" s="177"/>
    </row>
    <row r="7" spans="1:34" ht="92.25" customHeight="1" thickBot="1" x14ac:dyDescent="0.75">
      <c r="A7" s="184"/>
      <c r="B7" s="33" t="s">
        <v>33</v>
      </c>
      <c r="C7" s="34" t="s">
        <v>1</v>
      </c>
      <c r="D7" s="35" t="s">
        <v>36</v>
      </c>
      <c r="E7" s="33" t="s">
        <v>33</v>
      </c>
      <c r="F7" s="34" t="s">
        <v>1</v>
      </c>
      <c r="G7" s="35" t="s">
        <v>36</v>
      </c>
      <c r="H7" s="33" t="s">
        <v>33</v>
      </c>
      <c r="I7" s="34" t="s">
        <v>1</v>
      </c>
      <c r="J7" s="35" t="s">
        <v>36</v>
      </c>
      <c r="K7" s="33" t="s">
        <v>33</v>
      </c>
      <c r="L7" s="34" t="s">
        <v>1</v>
      </c>
      <c r="M7" s="35" t="s">
        <v>36</v>
      </c>
      <c r="N7" s="33" t="s">
        <v>33</v>
      </c>
      <c r="O7" s="34" t="s">
        <v>1</v>
      </c>
      <c r="P7" s="35" t="s">
        <v>36</v>
      </c>
      <c r="Q7" s="33" t="s">
        <v>33</v>
      </c>
      <c r="R7" s="34" t="s">
        <v>1</v>
      </c>
      <c r="S7" s="35" t="s">
        <v>36</v>
      </c>
      <c r="T7" s="33" t="s">
        <v>33</v>
      </c>
      <c r="U7" s="34" t="s">
        <v>1</v>
      </c>
      <c r="V7" s="35" t="s">
        <v>36</v>
      </c>
      <c r="W7" s="33" t="s">
        <v>33</v>
      </c>
      <c r="X7" s="34" t="s">
        <v>1</v>
      </c>
      <c r="Y7" s="35" t="s">
        <v>36</v>
      </c>
      <c r="Z7" s="33" t="s">
        <v>33</v>
      </c>
      <c r="AA7" s="34" t="s">
        <v>1</v>
      </c>
      <c r="AB7" s="35" t="s">
        <v>36</v>
      </c>
      <c r="AC7" s="33" t="s">
        <v>33</v>
      </c>
      <c r="AD7" s="34" t="s">
        <v>1</v>
      </c>
      <c r="AE7" s="35" t="s">
        <v>36</v>
      </c>
      <c r="AF7" s="33" t="s">
        <v>33</v>
      </c>
      <c r="AG7" s="34" t="s">
        <v>1</v>
      </c>
      <c r="AH7" s="35" t="s">
        <v>36</v>
      </c>
    </row>
    <row r="8" spans="1:34" ht="24" customHeight="1" thickTop="1" thickBot="1" x14ac:dyDescent="0.75">
      <c r="A8" s="32" t="s">
        <v>4</v>
      </c>
      <c r="B8" s="23">
        <f>'учебен план'!J7+'учебен план'!J8+'учебен план'!J9+'учебен план'!J10+'учебен план'!J11</f>
        <v>900</v>
      </c>
      <c r="C8" s="24">
        <f>'учебен план'!I7+'учебен план'!I8+'учебен план'!I9+'учебен план'!I10++'учебен план'!I11</f>
        <v>30</v>
      </c>
      <c r="D8" s="25">
        <v>5</v>
      </c>
      <c r="E8" s="23">
        <f>'учебен план'!J12+'учебен план'!J13+'учебен план'!J14+'учебен план'!J15+'учебен план'!J16</f>
        <v>600</v>
      </c>
      <c r="F8" s="24">
        <f>'учебен план'!I12+'учебен план'!I13+'учебен план'!I14+'учебен план'!I15+'учебен план'!I16</f>
        <v>20</v>
      </c>
      <c r="G8" s="25">
        <v>5</v>
      </c>
      <c r="H8" s="23">
        <f>'учебен план'!J17</f>
        <v>150</v>
      </c>
      <c r="I8" s="24">
        <f>'учебен план'!I17</f>
        <v>5</v>
      </c>
      <c r="J8" s="25">
        <v>1</v>
      </c>
      <c r="K8" s="23">
        <v>0</v>
      </c>
      <c r="L8" s="24">
        <v>0</v>
      </c>
      <c r="M8" s="25"/>
      <c r="N8" s="23">
        <v>0</v>
      </c>
      <c r="O8" s="24">
        <v>0</v>
      </c>
      <c r="P8" s="25"/>
      <c r="Q8" s="23">
        <v>0</v>
      </c>
      <c r="R8" s="24">
        <v>0</v>
      </c>
      <c r="S8" s="25"/>
      <c r="T8" s="23">
        <v>0</v>
      </c>
      <c r="U8" s="24">
        <v>0</v>
      </c>
      <c r="V8" s="25"/>
      <c r="W8" s="23">
        <v>0</v>
      </c>
      <c r="X8" s="24">
        <v>0</v>
      </c>
      <c r="Y8" s="25"/>
      <c r="Z8" s="23">
        <v>0</v>
      </c>
      <c r="AA8" s="24">
        <v>0</v>
      </c>
      <c r="AB8" s="25"/>
      <c r="AC8" s="23">
        <v>0</v>
      </c>
      <c r="AD8" s="26">
        <v>0</v>
      </c>
      <c r="AE8" s="27"/>
      <c r="AF8" s="22">
        <f t="shared" ref="AF8:AH11" si="0">B8+E8+H8+K8+N8+Q8+T8+W8+Z8+AC8</f>
        <v>1650</v>
      </c>
      <c r="AG8" s="22">
        <f t="shared" si="0"/>
        <v>55</v>
      </c>
      <c r="AH8" s="22">
        <f t="shared" si="0"/>
        <v>11</v>
      </c>
    </row>
    <row r="9" spans="1:34" ht="22.5" customHeight="1" thickBot="1" x14ac:dyDescent="0.75">
      <c r="A9" s="32" t="s">
        <v>35</v>
      </c>
      <c r="B9" s="23">
        <v>0</v>
      </c>
      <c r="C9" s="24">
        <v>0</v>
      </c>
      <c r="D9" s="25">
        <v>0</v>
      </c>
      <c r="E9" s="43">
        <f>'учебен план'!J22+'учебен план'!J23</f>
        <v>300</v>
      </c>
      <c r="F9" s="41">
        <f>'учебен план'!I22+'учебен план'!I23</f>
        <v>10</v>
      </c>
      <c r="G9" s="44">
        <v>2</v>
      </c>
      <c r="H9" s="43">
        <f>'учебен план'!J24+'учебен план'!J25</f>
        <v>300</v>
      </c>
      <c r="I9" s="41">
        <f>'учебен план'!I24+'учебен план'!I25</f>
        <v>10</v>
      </c>
      <c r="J9" s="44">
        <v>2</v>
      </c>
      <c r="K9" s="43">
        <v>0</v>
      </c>
      <c r="L9" s="41">
        <v>0</v>
      </c>
      <c r="M9" s="44"/>
      <c r="N9" s="23">
        <v>0</v>
      </c>
      <c r="O9" s="24">
        <v>0</v>
      </c>
      <c r="P9" s="25"/>
      <c r="Q9" s="43">
        <v>0</v>
      </c>
      <c r="R9" s="41">
        <v>0</v>
      </c>
      <c r="S9" s="44"/>
      <c r="T9" s="23">
        <v>0</v>
      </c>
      <c r="U9" s="24">
        <v>0</v>
      </c>
      <c r="V9" s="25"/>
      <c r="W9" s="43">
        <v>0</v>
      </c>
      <c r="X9" s="41">
        <v>0</v>
      </c>
      <c r="Y9" s="44"/>
      <c r="Z9" s="43">
        <v>0</v>
      </c>
      <c r="AA9" s="41">
        <v>0</v>
      </c>
      <c r="AB9" s="44"/>
      <c r="AC9" s="23">
        <v>0</v>
      </c>
      <c r="AD9" s="26">
        <v>0</v>
      </c>
      <c r="AE9" s="27"/>
      <c r="AF9" s="22">
        <f t="shared" si="0"/>
        <v>600</v>
      </c>
      <c r="AG9" s="22">
        <f t="shared" si="0"/>
        <v>20</v>
      </c>
      <c r="AH9" s="22">
        <f t="shared" si="0"/>
        <v>4</v>
      </c>
    </row>
    <row r="10" spans="1:34" ht="22.5" customHeight="1" thickBot="1" x14ac:dyDescent="0.75">
      <c r="A10" s="32" t="s">
        <v>34</v>
      </c>
      <c r="B10" s="23">
        <v>0</v>
      </c>
      <c r="C10" s="24">
        <v>0</v>
      </c>
      <c r="D10" s="42">
        <v>0</v>
      </c>
      <c r="E10" s="46">
        <v>0</v>
      </c>
      <c r="F10" s="47">
        <v>0</v>
      </c>
      <c r="G10" s="1">
        <v>0</v>
      </c>
      <c r="H10" s="46">
        <v>0</v>
      </c>
      <c r="I10" s="47">
        <v>0</v>
      </c>
      <c r="J10" s="1">
        <v>0</v>
      </c>
      <c r="K10" s="46">
        <v>0</v>
      </c>
      <c r="L10" s="47">
        <v>0</v>
      </c>
      <c r="M10" s="45"/>
      <c r="N10" s="47">
        <v>0</v>
      </c>
      <c r="O10" s="47">
        <v>0</v>
      </c>
      <c r="P10" s="42"/>
      <c r="Q10" s="46">
        <v>0</v>
      </c>
      <c r="R10" s="47">
        <v>0</v>
      </c>
      <c r="S10" s="45"/>
      <c r="T10" s="47">
        <v>0</v>
      </c>
      <c r="U10" s="47">
        <v>0</v>
      </c>
      <c r="V10" s="42"/>
      <c r="W10" s="46">
        <v>0</v>
      </c>
      <c r="X10" s="47">
        <v>0</v>
      </c>
      <c r="Y10" s="1"/>
      <c r="Z10" s="46">
        <v>0</v>
      </c>
      <c r="AA10" s="47">
        <v>0</v>
      </c>
      <c r="AB10" s="45"/>
      <c r="AC10" s="47">
        <v>0</v>
      </c>
      <c r="AD10" s="47">
        <v>0</v>
      </c>
      <c r="AE10" s="27"/>
      <c r="AF10" s="22">
        <f t="shared" si="0"/>
        <v>0</v>
      </c>
      <c r="AG10" s="22">
        <f t="shared" si="0"/>
        <v>0</v>
      </c>
      <c r="AH10" s="22">
        <f t="shared" si="0"/>
        <v>0</v>
      </c>
    </row>
    <row r="11" spans="1:34" ht="20.25" customHeight="1" thickBot="1" x14ac:dyDescent="0.85">
      <c r="A11" s="21" t="s">
        <v>22</v>
      </c>
      <c r="B11" s="49">
        <f>B10+B9+B8</f>
        <v>900</v>
      </c>
      <c r="C11" s="50">
        <f t="shared" ref="C11:AE11" si="1">C10+C9+C8</f>
        <v>30</v>
      </c>
      <c r="D11" s="48">
        <f t="shared" si="1"/>
        <v>5</v>
      </c>
      <c r="E11" s="49">
        <f t="shared" si="1"/>
        <v>900</v>
      </c>
      <c r="F11" s="50">
        <f t="shared" si="1"/>
        <v>30</v>
      </c>
      <c r="G11" s="48">
        <f t="shared" si="1"/>
        <v>7</v>
      </c>
      <c r="H11" s="49">
        <f t="shared" si="1"/>
        <v>450</v>
      </c>
      <c r="I11" s="50">
        <f t="shared" si="1"/>
        <v>15</v>
      </c>
      <c r="J11" s="48">
        <f t="shared" si="1"/>
        <v>3</v>
      </c>
      <c r="K11" s="49">
        <f t="shared" si="1"/>
        <v>0</v>
      </c>
      <c r="L11" s="50">
        <f t="shared" si="1"/>
        <v>0</v>
      </c>
      <c r="M11" s="48">
        <f t="shared" si="1"/>
        <v>0</v>
      </c>
      <c r="N11" s="49">
        <f t="shared" si="1"/>
        <v>0</v>
      </c>
      <c r="O11" s="50">
        <f t="shared" si="1"/>
        <v>0</v>
      </c>
      <c r="P11" s="48">
        <f t="shared" si="1"/>
        <v>0</v>
      </c>
      <c r="Q11" s="49">
        <f t="shared" si="1"/>
        <v>0</v>
      </c>
      <c r="R11" s="50">
        <v>0</v>
      </c>
      <c r="S11" s="48">
        <f t="shared" si="1"/>
        <v>0</v>
      </c>
      <c r="T11" s="49">
        <f t="shared" si="1"/>
        <v>0</v>
      </c>
      <c r="U11" s="50">
        <v>0</v>
      </c>
      <c r="V11" s="48">
        <f t="shared" si="1"/>
        <v>0</v>
      </c>
      <c r="W11" s="49">
        <f t="shared" si="1"/>
        <v>0</v>
      </c>
      <c r="X11" s="50">
        <f t="shared" si="1"/>
        <v>0</v>
      </c>
      <c r="Y11" s="48">
        <f t="shared" si="1"/>
        <v>0</v>
      </c>
      <c r="Z11" s="49">
        <f t="shared" si="1"/>
        <v>0</v>
      </c>
      <c r="AA11" s="50">
        <v>0</v>
      </c>
      <c r="AB11" s="48">
        <f t="shared" si="1"/>
        <v>0</v>
      </c>
      <c r="AC11" s="49">
        <f t="shared" si="1"/>
        <v>0</v>
      </c>
      <c r="AD11" s="50">
        <v>0</v>
      </c>
      <c r="AE11" s="48">
        <f t="shared" si="1"/>
        <v>0</v>
      </c>
      <c r="AF11" s="22">
        <f t="shared" si="0"/>
        <v>2250</v>
      </c>
      <c r="AG11" s="22">
        <f>C11+F11+I11+L11+O11+R11+U11+X11+AA11+AD11</f>
        <v>75</v>
      </c>
      <c r="AH11" s="22">
        <f t="shared" si="0"/>
        <v>15</v>
      </c>
    </row>
    <row r="12" spans="1:34" ht="13.75" thickBot="1" x14ac:dyDescent="0.75"/>
    <row r="13" spans="1:34" ht="57.75" customHeight="1" thickBot="1" x14ac:dyDescent="0.75">
      <c r="A13" s="188" t="s">
        <v>12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70" t="s">
        <v>11</v>
      </c>
      <c r="R13" s="148"/>
      <c r="S13" s="148"/>
      <c r="T13" s="170" t="s">
        <v>37</v>
      </c>
      <c r="U13" s="170"/>
      <c r="V13" s="148"/>
      <c r="W13" s="168" t="s">
        <v>13</v>
      </c>
      <c r="X13" s="169"/>
      <c r="Y13" s="148"/>
      <c r="Z13" s="168" t="s">
        <v>14</v>
      </c>
      <c r="AA13" s="187"/>
      <c r="AB13" s="148"/>
    </row>
    <row r="14" spans="1:34" ht="13.75" thickBot="1" x14ac:dyDescent="0.75">
      <c r="A14" s="147" t="s">
        <v>15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29"/>
      <c r="AD14" s="29"/>
      <c r="AE14" s="185"/>
      <c r="AF14" s="185"/>
      <c r="AG14" s="185"/>
      <c r="AH14" s="186"/>
    </row>
    <row r="15" spans="1:34" ht="13.75" thickBot="1" x14ac:dyDescent="0.75">
      <c r="A15" s="147" t="s">
        <v>15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29"/>
      <c r="AD15" s="29"/>
      <c r="AE15" s="185"/>
      <c r="AF15" s="185"/>
      <c r="AG15" s="185"/>
      <c r="AH15" s="186"/>
    </row>
    <row r="16" spans="1:34" ht="13.75" thickBot="1" x14ac:dyDescent="0.75">
      <c r="A16" s="147" t="s">
        <v>16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29"/>
      <c r="AD16" s="29"/>
      <c r="AE16" s="185"/>
      <c r="AF16" s="185"/>
      <c r="AG16" s="185"/>
      <c r="AH16" s="186"/>
    </row>
    <row r="17" spans="1:34" ht="13.75" thickBot="1" x14ac:dyDescent="0.75">
      <c r="A17" s="147" t="s">
        <v>17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64">
        <v>15</v>
      </c>
      <c r="R17" s="164"/>
      <c r="S17" s="164"/>
      <c r="T17" s="164">
        <v>450</v>
      </c>
      <c r="U17" s="164"/>
      <c r="V17" s="164"/>
      <c r="W17" s="148"/>
      <c r="X17" s="148"/>
      <c r="Y17" s="148"/>
      <c r="Z17" s="148"/>
      <c r="AA17" s="148"/>
      <c r="AB17" s="148"/>
      <c r="AC17" s="29"/>
      <c r="AD17" s="29"/>
      <c r="AE17" s="185"/>
      <c r="AF17" s="185"/>
      <c r="AG17" s="185"/>
      <c r="AH17" s="186"/>
    </row>
    <row r="18" spans="1:34" ht="36" customHeight="1" x14ac:dyDescent="0.6">
      <c r="A18" s="158" t="s">
        <v>38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60" t="s">
        <v>85</v>
      </c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</row>
    <row r="19" spans="1:34" ht="15.75" x14ac:dyDescent="0.75">
      <c r="A19" s="30"/>
      <c r="R19" s="28"/>
    </row>
    <row r="20" spans="1:34" ht="15.25" x14ac:dyDescent="0.65">
      <c r="A20" s="31" t="s">
        <v>40</v>
      </c>
      <c r="X20" s="31" t="s">
        <v>41</v>
      </c>
    </row>
  </sheetData>
  <mergeCells count="52">
    <mergeCell ref="AE17:AF17"/>
    <mergeCell ref="AG17:AH17"/>
    <mergeCell ref="AE15:AF15"/>
    <mergeCell ref="AG15:AH15"/>
    <mergeCell ref="AE16:AF16"/>
    <mergeCell ref="AG16:AH16"/>
    <mergeCell ref="AE14:AF14"/>
    <mergeCell ref="AG14:AH14"/>
    <mergeCell ref="Z13:AB13"/>
    <mergeCell ref="A14:P14"/>
    <mergeCell ref="T14:V14"/>
    <mergeCell ref="A13:P13"/>
    <mergeCell ref="Q13:S13"/>
    <mergeCell ref="W14:Y14"/>
    <mergeCell ref="Q14:S14"/>
    <mergeCell ref="A3:AH3"/>
    <mergeCell ref="A4:AH4"/>
    <mergeCell ref="Z6:AB6"/>
    <mergeCell ref="AC6:AE6"/>
    <mergeCell ref="AF6:AH6"/>
    <mergeCell ref="H6:J6"/>
    <mergeCell ref="A5:AH5"/>
    <mergeCell ref="A6:A7"/>
    <mergeCell ref="B6:D6"/>
    <mergeCell ref="T6:V6"/>
    <mergeCell ref="E6:G6"/>
    <mergeCell ref="K6:M6"/>
    <mergeCell ref="N6:P6"/>
    <mergeCell ref="Q6:S6"/>
    <mergeCell ref="T17:V17"/>
    <mergeCell ref="T15:V15"/>
    <mergeCell ref="Q15:S15"/>
    <mergeCell ref="W6:Y6"/>
    <mergeCell ref="W13:Y13"/>
    <mergeCell ref="T13:V13"/>
    <mergeCell ref="Q16:S16"/>
    <mergeCell ref="A18:P18"/>
    <mergeCell ref="Q18:AH18"/>
    <mergeCell ref="A1:AH1"/>
    <mergeCell ref="A2:AH2"/>
    <mergeCell ref="W15:Y15"/>
    <mergeCell ref="W16:Y16"/>
    <mergeCell ref="W17:Y17"/>
    <mergeCell ref="Z14:AB14"/>
    <mergeCell ref="Z15:AB15"/>
    <mergeCell ref="Z16:AB16"/>
    <mergeCell ref="Q17:S17"/>
    <mergeCell ref="Z17:AB17"/>
    <mergeCell ref="A15:P15"/>
    <mergeCell ref="A16:P16"/>
    <mergeCell ref="A17:P17"/>
    <mergeCell ref="T16:V16"/>
  </mergeCells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" x14ac:dyDescent="0.6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учебен план</vt:lpstr>
      <vt:lpstr>справка</vt:lpstr>
      <vt:lpstr>Sheet3</vt:lpstr>
    </vt:vector>
  </TitlesOfParts>
  <Company>Sofia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velikova</dc:creator>
  <cp:lastModifiedBy>Krasi</cp:lastModifiedBy>
  <cp:lastPrinted>2012-11-16T11:57:03Z</cp:lastPrinted>
  <dcterms:created xsi:type="dcterms:W3CDTF">2012-03-07T09:02:11Z</dcterms:created>
  <dcterms:modified xsi:type="dcterms:W3CDTF">2022-02-23T21:23:22Z</dcterms:modified>
</cp:coreProperties>
</file>